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nakano-c0510\Downloads\"/>
    </mc:Choice>
  </mc:AlternateContent>
  <xr:revisionPtr revIDLastSave="0" documentId="13_ncr:1_{5FCF2C02-961A-4688-94D8-3E1B19F19A3E}" xr6:coauthVersionLast="47" xr6:coauthVersionMax="47" xr10:uidLastSave="{00000000-0000-0000-0000-000000000000}"/>
  <bookViews>
    <workbookView xWindow="28680" yWindow="-120" windowWidth="29040" windowHeight="15720" xr2:uid="{94892F06-C500-4112-9CC6-BE0BB143F543}"/>
  </bookViews>
  <sheets>
    <sheet name="注文書" sheetId="1" r:id="rId1"/>
    <sheet name="送料" sheetId="3" r:id="rId2"/>
  </sheets>
  <definedNames>
    <definedName name="_xlnm._FilterDatabase" localSheetId="0" hidden="1">注文書!#REF!</definedName>
    <definedName name="_xlnm.Print_Area" localSheetId="0">注文書!$A$1:$AF$65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9" i="1" l="1"/>
  <c r="AB49" i="1" s="1"/>
  <c r="W42" i="1"/>
  <c r="W50" i="1"/>
  <c r="AB50" i="1" s="1"/>
  <c r="W51" i="1"/>
  <c r="AB51" i="1" s="1"/>
  <c r="W44" i="1"/>
  <c r="W43" i="1"/>
  <c r="W45" i="1"/>
  <c r="AB40" i="1" l="1"/>
  <c r="AB43" i="1"/>
  <c r="AB44" i="1"/>
  <c r="AB45" i="1"/>
  <c r="AB42" i="1"/>
  <c r="AB46" i="1"/>
  <c r="AB47" i="1"/>
  <c r="AB52" i="1"/>
  <c r="AP36" i="1" l="1"/>
  <c r="J5" i="3"/>
  <c r="J6" i="3" l="1"/>
  <c r="K6" i="3" s="1"/>
  <c r="J7" i="3" s="1"/>
  <c r="Y3" i="1"/>
  <c r="AB53" i="1" l="1"/>
  <c r="AB54" i="1" s="1"/>
  <c r="AB55" i="1" s="1"/>
  <c r="AB56" i="1" s="1"/>
  <c r="G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大塚澄枝</author>
    <author>haruka-ito0531</author>
  </authors>
  <commentList>
    <comment ref="G10" authorId="0" shapeId="0" xr:uid="{96CD4756-1706-438B-B7E8-DB10B526C456}">
      <text>
        <r>
          <rPr>
            <b/>
            <sz val="9"/>
            <color indexed="81"/>
            <rFont val="MS P ゴシック"/>
            <family val="3"/>
            <charset val="128"/>
          </rPr>
          <t>都道府県を選択してください
※こちらを選んでいただくことにより、荷造運賃が自動で計算されます</t>
        </r>
        <r>
          <rPr>
            <sz val="9"/>
            <color indexed="81"/>
            <rFont val="MS P ゴシック"/>
            <family val="3"/>
            <charset val="128"/>
          </rPr>
          <t xml:space="preserve">
</t>
        </r>
      </text>
    </comment>
    <comment ref="AB53" authorId="1" shapeId="0" xr:uid="{FB5A20B3-D2CE-49EE-BCE6-0B56F450663C}">
      <text>
        <r>
          <rPr>
            <b/>
            <sz val="9"/>
            <color indexed="81"/>
            <rFont val="MS P ゴシック"/>
            <family val="3"/>
            <charset val="128"/>
          </rPr>
          <t>自動で荷造・運賃が
表示されます
空白の場合は、別途ご相談になります</t>
        </r>
      </text>
    </comment>
  </commentList>
</comments>
</file>

<file path=xl/sharedStrings.xml><?xml version="1.0" encoding="utf-8"?>
<sst xmlns="http://schemas.openxmlformats.org/spreadsheetml/2006/main" count="205" uniqueCount="149">
  <si>
    <t xml:space="preserve">送付先　MAIL: info@afrel.co.jp </t>
    <rPh sb="0" eb="2">
      <t>ソウフ</t>
    </rPh>
    <rPh sb="2" eb="3">
      <t>サキ</t>
    </rPh>
    <phoneticPr fontId="4"/>
  </si>
  <si>
    <t xml:space="preserve">FAX: 0776-25-0309 </t>
    <phoneticPr fontId="4"/>
  </si>
  <si>
    <t>発注年月日</t>
    <rPh sb="0" eb="2">
      <t>ハッチュウ</t>
    </rPh>
    <rPh sb="2" eb="5">
      <t>ネンガッピ</t>
    </rPh>
    <phoneticPr fontId="4"/>
  </si>
  <si>
    <t>：</t>
    <phoneticPr fontId="4"/>
  </si>
  <si>
    <t>〒</t>
    <phoneticPr fontId="4"/>
  </si>
  <si>
    <t>● ご注文内容</t>
    <rPh sb="3" eb="5">
      <t>チュウモン</t>
    </rPh>
    <rPh sb="5" eb="7">
      <t>ナイヨウ</t>
    </rPh>
    <phoneticPr fontId="4"/>
  </si>
  <si>
    <t>合計金額
（税込）</t>
    <rPh sb="0" eb="2">
      <t>ゴウケイ</t>
    </rPh>
    <rPh sb="2" eb="4">
      <t>キンガク</t>
    </rPh>
    <rPh sb="6" eb="8">
      <t>ゼイコ</t>
    </rPh>
    <phoneticPr fontId="4"/>
  </si>
  <si>
    <t>項</t>
    <rPh sb="0" eb="1">
      <t>コウ</t>
    </rPh>
    <phoneticPr fontId="4"/>
  </si>
  <si>
    <t>型番</t>
    <rPh sb="0" eb="2">
      <t>カタバン</t>
    </rPh>
    <phoneticPr fontId="4"/>
  </si>
  <si>
    <t>数量</t>
    <rPh sb="0" eb="2">
      <t>スウリョウ</t>
    </rPh>
    <phoneticPr fontId="4"/>
  </si>
  <si>
    <t>金額</t>
    <rPh sb="0" eb="2">
      <t>キンガク</t>
    </rPh>
    <phoneticPr fontId="4"/>
  </si>
  <si>
    <t>小　　　計</t>
    <rPh sb="0" eb="1">
      <t>ショウ</t>
    </rPh>
    <rPh sb="4" eb="5">
      <t>ケイ</t>
    </rPh>
    <phoneticPr fontId="4"/>
  </si>
  <si>
    <t>合　　　計</t>
    <rPh sb="0" eb="1">
      <t>ゴウ</t>
    </rPh>
    <rPh sb="4" eb="5">
      <t>ケイ</t>
    </rPh>
    <phoneticPr fontId="4"/>
  </si>
  <si>
    <t>記入者名</t>
    <rPh sb="0" eb="3">
      <t>キニュウシャ</t>
    </rPh>
    <rPh sb="3" eb="4">
      <t>メイ</t>
    </rPh>
    <phoneticPr fontId="4"/>
  </si>
  <si>
    <t>メールアドレス</t>
    <phoneticPr fontId="3"/>
  </si>
  <si>
    <t>電話番号</t>
    <rPh sb="0" eb="4">
      <t>デンワバンゴウ</t>
    </rPh>
    <phoneticPr fontId="3"/>
  </si>
  <si>
    <t>アフターサポート時に必要になります。</t>
    <rPh sb="8" eb="9">
      <t>トキ</t>
    </rPh>
    <rPh sb="10" eb="12">
      <t>ヒツヨウ</t>
    </rPh>
    <phoneticPr fontId="3"/>
  </si>
  <si>
    <t>※振込手数料はご負担くださいますようお願い申し上げます。</t>
    <rPh sb="1" eb="6">
      <t>フリコミテスウリョウ</t>
    </rPh>
    <rPh sb="8" eb="10">
      <t>フタン</t>
    </rPh>
    <rPh sb="19" eb="20">
      <t>ネガ</t>
    </rPh>
    <rPh sb="21" eb="22">
      <t>モウ</t>
    </rPh>
    <rPh sb="23" eb="24">
      <t>ア</t>
    </rPh>
    <phoneticPr fontId="3"/>
  </si>
  <si>
    <t>備考欄：その他、ご連絡や注意事項等がございましたらご記入ください。</t>
    <rPh sb="0" eb="2">
      <t>ビコウ</t>
    </rPh>
    <rPh sb="2" eb="3">
      <t>ラン</t>
    </rPh>
    <rPh sb="6" eb="7">
      <t>ホカ</t>
    </rPh>
    <rPh sb="9" eb="11">
      <t>レンラク</t>
    </rPh>
    <rPh sb="12" eb="16">
      <t>チュウイジコウ</t>
    </rPh>
    <rPh sb="16" eb="17">
      <t>トウ</t>
    </rPh>
    <rPh sb="26" eb="28">
      <t>キニュウ</t>
    </rPh>
    <phoneticPr fontId="3"/>
  </si>
  <si>
    <t>書類宛名</t>
    <rPh sb="0" eb="2">
      <t>ショルイ</t>
    </rPh>
    <rPh sb="2" eb="4">
      <t>アテナ</t>
    </rPh>
    <phoneticPr fontId="3"/>
  </si>
  <si>
    <t>※注文書受領後、2営業日以内にご連絡申し上げます。万が一連絡がない場合はお知らせください。</t>
    <rPh sb="1" eb="4">
      <t>チュウモンショ</t>
    </rPh>
    <rPh sb="4" eb="7">
      <t>ジュリョウゴ</t>
    </rPh>
    <rPh sb="9" eb="12">
      <t>エイギョウビ</t>
    </rPh>
    <rPh sb="12" eb="14">
      <t>イナイ</t>
    </rPh>
    <rPh sb="16" eb="18">
      <t>レンラク</t>
    </rPh>
    <rPh sb="18" eb="19">
      <t>モウ</t>
    </rPh>
    <rPh sb="20" eb="21">
      <t>ア</t>
    </rPh>
    <rPh sb="25" eb="26">
      <t>マン</t>
    </rPh>
    <rPh sb="27" eb="28">
      <t>イチ</t>
    </rPh>
    <rPh sb="28" eb="30">
      <t>レンラク</t>
    </rPh>
    <rPh sb="33" eb="35">
      <t>バアイ</t>
    </rPh>
    <rPh sb="37" eb="38">
      <t>シ</t>
    </rPh>
    <phoneticPr fontId="3"/>
  </si>
  <si>
    <t>この列は変更しないでください</t>
    <rPh sb="2" eb="3">
      <t>レツ</t>
    </rPh>
    <rPh sb="4" eb="6">
      <t>ヘンコウ</t>
    </rPh>
    <phoneticPr fontId="4"/>
  </si>
  <si>
    <t>その他、企業、団体等</t>
    <rPh sb="2" eb="3">
      <t>タ</t>
    </rPh>
    <rPh sb="4" eb="6">
      <t>キギョウ</t>
    </rPh>
    <rPh sb="7" eb="9">
      <t>ダンタイ</t>
    </rPh>
    <rPh sb="9" eb="10">
      <t>ナド</t>
    </rPh>
    <phoneticPr fontId="3"/>
  </si>
  <si>
    <t>本州,四国,九州</t>
    <rPh sb="0" eb="2">
      <t>ホンシュウ</t>
    </rPh>
    <rPh sb="3" eb="5">
      <t>シコク</t>
    </rPh>
    <rPh sb="6" eb="8">
      <t>キュウシュウ</t>
    </rPh>
    <phoneticPr fontId="3"/>
  </si>
  <si>
    <t>北海道</t>
    <rPh sb="0" eb="3">
      <t>ホッカイドウ</t>
    </rPh>
    <phoneticPr fontId="3"/>
  </si>
  <si>
    <t>沖縄県</t>
    <rPh sb="0" eb="2">
      <t>オキナワ</t>
    </rPh>
    <rPh sb="2" eb="3">
      <t>ケン</t>
    </rPh>
    <phoneticPr fontId="3"/>
  </si>
  <si>
    <t>～2万円</t>
    <rPh sb="2" eb="3">
      <t>マ</t>
    </rPh>
    <rPh sb="3" eb="4">
      <t>エン</t>
    </rPh>
    <phoneticPr fontId="3"/>
  </si>
  <si>
    <t>～20万円</t>
    <rPh sb="3" eb="4">
      <t>マン</t>
    </rPh>
    <rPh sb="4" eb="5">
      <t>エン</t>
    </rPh>
    <phoneticPr fontId="3"/>
  </si>
  <si>
    <t>～40万円</t>
    <rPh sb="3" eb="4">
      <t>マン</t>
    </rPh>
    <rPh sb="4" eb="5">
      <t>エン</t>
    </rPh>
    <phoneticPr fontId="3"/>
  </si>
  <si>
    <t>小計（商品代金、税別）</t>
    <rPh sb="0" eb="2">
      <t>ショウケイ</t>
    </rPh>
    <rPh sb="3" eb="5">
      <t>ショウヒン</t>
    </rPh>
    <rPh sb="5" eb="7">
      <t>ダイキン</t>
    </rPh>
    <rPh sb="8" eb="10">
      <t>ゼイベツ</t>
    </rPh>
    <phoneticPr fontId="3"/>
  </si>
  <si>
    <t>納品書</t>
    <rPh sb="0" eb="3">
      <t>ノウヒンショ</t>
    </rPh>
    <phoneticPr fontId="4"/>
  </si>
  <si>
    <t>請求書</t>
    <rPh sb="0" eb="3">
      <t>セイキュウショ</t>
    </rPh>
    <phoneticPr fontId="4"/>
  </si>
  <si>
    <t>見積書</t>
    <rPh sb="0" eb="3">
      <t>ミツモリショ</t>
    </rPh>
    <phoneticPr fontId="4"/>
  </si>
  <si>
    <t>請求書</t>
    <rPh sb="0" eb="2">
      <t>セイキュウ</t>
    </rPh>
    <rPh sb="2" eb="3">
      <t>ショ</t>
    </rPh>
    <phoneticPr fontId="4"/>
  </si>
  <si>
    <t>お支払い</t>
    <rPh sb="1" eb="3">
      <t>シハラ</t>
    </rPh>
    <phoneticPr fontId="4"/>
  </si>
  <si>
    <t>メール（PDF）</t>
    <phoneticPr fontId="4"/>
  </si>
  <si>
    <t>郵送（原本）</t>
    <rPh sb="0" eb="2">
      <t>ユウソウ</t>
    </rPh>
    <rPh sb="3" eb="5">
      <t>ゲンポン</t>
    </rPh>
    <phoneticPr fontId="4"/>
  </si>
  <si>
    <t>（月末締め翌月末支払い）</t>
    <rPh sb="1" eb="4">
      <t>ゲツマツシ</t>
    </rPh>
    <rPh sb="5" eb="10">
      <t>ヨクゲツマツシハラ</t>
    </rPh>
    <phoneticPr fontId="4"/>
  </si>
  <si>
    <t>社印(角印）</t>
    <rPh sb="0" eb="2">
      <t>シャイン</t>
    </rPh>
    <rPh sb="3" eb="5">
      <t>カクイン</t>
    </rPh>
    <phoneticPr fontId="4"/>
  </si>
  <si>
    <t>代表者印(丸印）</t>
    <rPh sb="0" eb="4">
      <t>ダイヒョウシャイン</t>
    </rPh>
    <rPh sb="5" eb="7">
      <t>マルイン</t>
    </rPh>
    <phoneticPr fontId="4"/>
  </si>
  <si>
    <t>〒</t>
    <phoneticPr fontId="4"/>
  </si>
  <si>
    <t>エンドユーザー様（実際のご利用者様）をお知らせください。（ご記入者様と同一の場合は省略可）</t>
    <rPh sb="9" eb="11">
      <t>ジッサイ</t>
    </rPh>
    <rPh sb="20" eb="21">
      <t>シ</t>
    </rPh>
    <rPh sb="30" eb="33">
      <t>キニュウシャ</t>
    </rPh>
    <rPh sb="33" eb="34">
      <t>サマ</t>
    </rPh>
    <rPh sb="35" eb="37">
      <t>ドウイツ</t>
    </rPh>
    <rPh sb="38" eb="40">
      <t>バアイ</t>
    </rPh>
    <rPh sb="41" eb="43">
      <t>ショウリャク</t>
    </rPh>
    <rPh sb="43" eb="44">
      <t>カ</t>
    </rPh>
    <phoneticPr fontId="3"/>
  </si>
  <si>
    <r>
      <t>電話番号</t>
    </r>
    <r>
      <rPr>
        <sz val="8"/>
        <rFont val="ＭＳ Ｐゴシック"/>
        <family val="3"/>
        <charset val="128"/>
      </rPr>
      <t>ハイフンなし</t>
    </r>
    <rPh sb="0" eb="2">
      <t>デンワ</t>
    </rPh>
    <rPh sb="2" eb="4">
      <t>バンゴウ</t>
    </rPh>
    <phoneticPr fontId="4"/>
  </si>
  <si>
    <r>
      <t>FAX番号</t>
    </r>
    <r>
      <rPr>
        <sz val="8"/>
        <rFont val="ＭＳ Ｐゴシック"/>
        <family val="3"/>
        <charset val="128"/>
      </rPr>
      <t>ハイフンなし</t>
    </r>
    <rPh sb="3" eb="5">
      <t>バンゴウ</t>
    </rPh>
    <phoneticPr fontId="4"/>
  </si>
  <si>
    <t>　（団体種別）　※</t>
    <rPh sb="2" eb="4">
      <t>ダンタイ</t>
    </rPh>
    <rPh sb="4" eb="6">
      <t>シュベツ</t>
    </rPh>
    <phoneticPr fontId="4"/>
  </si>
  <si>
    <t>荷　造 ・ 運　賃　（送　料）</t>
    <rPh sb="11" eb="12">
      <t>ソウ</t>
    </rPh>
    <rPh sb="13" eb="14">
      <t>リョウ</t>
    </rPh>
    <phoneticPr fontId="4"/>
  </si>
  <si>
    <r>
      <t>　郵便番号・住所
　</t>
    </r>
    <r>
      <rPr>
        <sz val="9"/>
        <rFont val="ＭＳ Ｐゴシック"/>
        <family val="3"/>
        <charset val="128"/>
      </rPr>
      <t>　</t>
    </r>
    <r>
      <rPr>
        <sz val="9"/>
        <color rgb="FFFF0000"/>
        <rFont val="ＭＳ Ｐゴシック"/>
        <family val="3"/>
        <charset val="128"/>
      </rPr>
      <t>郵送の場合のみ記載</t>
    </r>
    <rPh sb="1" eb="5">
      <t>ユウビンバンゴウ</t>
    </rPh>
    <rPh sb="6" eb="8">
      <t>ジュウショ</t>
    </rPh>
    <rPh sb="11" eb="13">
      <t>ユウソウ</t>
    </rPh>
    <rPh sb="14" eb="16">
      <t>バアイ</t>
    </rPh>
    <rPh sb="18" eb="20">
      <t>キサイ</t>
    </rPh>
    <phoneticPr fontId="4"/>
  </si>
  <si>
    <r>
      <t xml:space="preserve">必要書類 </t>
    </r>
    <r>
      <rPr>
        <sz val="10"/>
        <color rgb="FFFF0000"/>
        <rFont val="ＭＳ Ｐゴシック"/>
        <family val="3"/>
        <charset val="128"/>
      </rPr>
      <t>※</t>
    </r>
    <rPh sb="0" eb="2">
      <t>ヒツヨウ</t>
    </rPh>
    <rPh sb="2" eb="4">
      <t>ショルイ</t>
    </rPh>
    <phoneticPr fontId="4"/>
  </si>
  <si>
    <r>
      <t>必要印</t>
    </r>
    <r>
      <rPr>
        <sz val="10"/>
        <color rgb="FFFF0000"/>
        <rFont val="ＭＳ Ｐゴシック"/>
        <family val="3"/>
        <charset val="128"/>
      </rPr>
      <t>※</t>
    </r>
    <rPh sb="0" eb="3">
      <t>ヒツヨウイン</t>
    </rPh>
    <phoneticPr fontId="4"/>
  </si>
  <si>
    <r>
      <t>送付方法</t>
    </r>
    <r>
      <rPr>
        <sz val="10"/>
        <color rgb="FFFF0000"/>
        <rFont val="ＭＳ Ｐゴシック"/>
        <family val="3"/>
        <charset val="128"/>
      </rPr>
      <t>※</t>
    </r>
    <rPh sb="0" eb="2">
      <t>ソウフ</t>
    </rPh>
    <rPh sb="2" eb="4">
      <t>ホウホウ</t>
    </rPh>
    <phoneticPr fontId="4"/>
  </si>
  <si>
    <r>
      <t>住所</t>
    </r>
    <r>
      <rPr>
        <sz val="10"/>
        <color rgb="FFFF0000"/>
        <rFont val="ＭＳ Ｐゴシック"/>
        <family val="3"/>
        <charset val="128"/>
      </rPr>
      <t>※</t>
    </r>
    <rPh sb="0" eb="2">
      <t>ジュウショ</t>
    </rPh>
    <phoneticPr fontId="4"/>
  </si>
  <si>
    <t>郵便番号</t>
    <rPh sb="0" eb="4">
      <t>ユウビンバンゴウ</t>
    </rPh>
    <phoneticPr fontId="4"/>
  </si>
  <si>
    <t>1円～20,000円</t>
    <rPh sb="1" eb="2">
      <t>エン</t>
    </rPh>
    <rPh sb="9" eb="10">
      <t>エン</t>
    </rPh>
    <phoneticPr fontId="4"/>
  </si>
  <si>
    <t>20,001円～200,000円</t>
    <rPh sb="6" eb="7">
      <t>エン</t>
    </rPh>
    <rPh sb="15" eb="16">
      <t>エン</t>
    </rPh>
    <phoneticPr fontId="4"/>
  </si>
  <si>
    <t>200,001円～400,000円</t>
    <rPh sb="7" eb="8">
      <t>エン</t>
    </rPh>
    <rPh sb="16" eb="17">
      <t>エン</t>
    </rPh>
    <phoneticPr fontId="4"/>
  </si>
  <si>
    <t>400,001円～600,000円</t>
    <rPh sb="7" eb="8">
      <t>エン</t>
    </rPh>
    <rPh sb="16" eb="17">
      <t>エン</t>
    </rPh>
    <phoneticPr fontId="4"/>
  </si>
  <si>
    <t>北海道</t>
    <rPh sb="0" eb="3">
      <t>ホッカイドウ</t>
    </rPh>
    <phoneticPr fontId="4"/>
  </si>
  <si>
    <t>ご相談</t>
    <rPh sb="1" eb="3">
      <t>ソウダン</t>
    </rPh>
    <phoneticPr fontId="4"/>
  </si>
  <si>
    <t>青森県</t>
  </si>
  <si>
    <t>【送料計算】</t>
    <rPh sb="1" eb="3">
      <t>ソウリョウ</t>
    </rPh>
    <rPh sb="3" eb="5">
      <t>ケイサン</t>
    </rPh>
    <phoneticPr fontId="4"/>
  </si>
  <si>
    <t>秋田県</t>
  </si>
  <si>
    <t>都道府県</t>
    <rPh sb="0" eb="4">
      <t>トドウフケン</t>
    </rPh>
    <phoneticPr fontId="4"/>
  </si>
  <si>
    <t>岩手県</t>
  </si>
  <si>
    <t>山形県</t>
  </si>
  <si>
    <t>送料</t>
    <rPh sb="0" eb="2">
      <t>ソウリョウ</t>
    </rPh>
    <phoneticPr fontId="4"/>
  </si>
  <si>
    <t>宮城県</t>
  </si>
  <si>
    <t>福島県</t>
  </si>
  <si>
    <t>茨城県</t>
  </si>
  <si>
    <t>栃木県</t>
  </si>
  <si>
    <t>群馬県</t>
  </si>
  <si>
    <t>埼玉県</t>
  </si>
  <si>
    <t>千葉県</t>
  </si>
  <si>
    <t>東京都</t>
    <rPh sb="2" eb="3">
      <t>ト</t>
    </rPh>
    <phoneticPr fontId="4"/>
  </si>
  <si>
    <t>神奈川県</t>
  </si>
  <si>
    <t>新潟県</t>
  </si>
  <si>
    <t>富山県</t>
  </si>
  <si>
    <t>石川県</t>
  </si>
  <si>
    <t>福井県</t>
  </si>
  <si>
    <t>山梨県</t>
  </si>
  <si>
    <t>長野県</t>
  </si>
  <si>
    <t>岐阜県</t>
  </si>
  <si>
    <t>静岡県</t>
  </si>
  <si>
    <t>愛知県</t>
  </si>
  <si>
    <t>三重県</t>
  </si>
  <si>
    <t>滋賀県</t>
  </si>
  <si>
    <t>京都府</t>
    <rPh sb="2" eb="3">
      <t>フ</t>
    </rPh>
    <phoneticPr fontId="4"/>
  </si>
  <si>
    <t>大阪府</t>
    <rPh sb="2" eb="3">
      <t>フ</t>
    </rPh>
    <phoneticPr fontId="4"/>
  </si>
  <si>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</si>
  <si>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</si>
  <si>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</si>
  <si>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</si>
  <si>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</si>
  <si>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</si>
  <si>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</si>
  <si>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</si>
  <si>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</si>
  <si>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</si>
  <si>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</si>
  <si>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</si>
  <si>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</si>
  <si>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</si>
  <si>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</si>
  <si>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</si>
  <si>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</si>
  <si>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</si>
  <si>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</si>
  <si>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</si>
  <si>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消　費　税（10%）</t>
    <rPh sb="0" eb="1">
      <t>ケ</t>
    </rPh>
    <rPh sb="2" eb="3">
      <t>ヒ</t>
    </rPh>
    <rPh sb="4" eb="5">
      <t>ゼイ</t>
    </rPh>
    <phoneticPr fontId="4"/>
  </si>
  <si>
    <t>「※」の項目は、セルをクリックしてリストからお選びください。</t>
    <phoneticPr fontId="4"/>
  </si>
  <si>
    <t>書類の送付先が異なる場合は、送付先を記載ください。</t>
    <rPh sb="0" eb="2">
      <t>ショルイ</t>
    </rPh>
    <rPh sb="3" eb="6">
      <t>ソウフサキ</t>
    </rPh>
    <rPh sb="7" eb="8">
      <t>コト</t>
    </rPh>
    <rPh sb="10" eb="12">
      <t>バアイ</t>
    </rPh>
    <rPh sb="14" eb="17">
      <t>ソウフサキ</t>
    </rPh>
    <rPh sb="18" eb="20">
      <t>キサイ</t>
    </rPh>
    <phoneticPr fontId="3"/>
  </si>
  <si>
    <t>書類は通常PDFデータをメール添付にてお送りします。郵送をご希望の場合のみ【ご住所】をご記載ください。</t>
    <rPh sb="15" eb="17">
      <t>テンプ</t>
    </rPh>
    <rPh sb="20" eb="21">
      <t>オク</t>
    </rPh>
    <rPh sb="39" eb="41">
      <t>ジュウショ</t>
    </rPh>
    <phoneticPr fontId="4"/>
  </si>
  <si>
    <t>電話番号</t>
    <rPh sb="0" eb="2">
      <t>デンワ</t>
    </rPh>
    <rPh sb="2" eb="4">
      <t>バンゴウ</t>
    </rPh>
    <phoneticPr fontId="4"/>
  </si>
  <si>
    <t>　送　料（荷造・運賃）(税別）</t>
    <rPh sb="1" eb="2">
      <t>ソウ</t>
    </rPh>
    <rPh sb="3" eb="4">
      <t>リョウ</t>
    </rPh>
    <rPh sb="12" eb="14">
      <t>ゼイベツ</t>
    </rPh>
    <phoneticPr fontId="3"/>
  </si>
  <si>
    <t>～60万円</t>
    <rPh sb="3" eb="4">
      <t>マン</t>
    </rPh>
    <rPh sb="4" eb="5">
      <t>エン</t>
    </rPh>
    <phoneticPr fontId="3"/>
  </si>
  <si>
    <t>60万1円～</t>
    <rPh sb="2" eb="3">
      <t>ヨロズ</t>
    </rPh>
    <rPh sb="4" eb="5">
      <t>エン</t>
    </rPh>
    <phoneticPr fontId="3"/>
  </si>
  <si>
    <t>ご相談</t>
    <phoneticPr fontId="4"/>
  </si>
  <si>
    <t>商品計</t>
    <rPh sb="0" eb="3">
      <t>ショウヒンケイ</t>
    </rPh>
    <phoneticPr fontId="4"/>
  </si>
  <si>
    <t>学校名</t>
    <rPh sb="0" eb="2">
      <t>ガッコウ</t>
    </rPh>
    <rPh sb="2" eb="3">
      <t>メイ</t>
    </rPh>
    <phoneticPr fontId="4"/>
  </si>
  <si>
    <t>社名等</t>
  </si>
  <si>
    <t>支店、部署名</t>
  </si>
  <si>
    <t>氏名</t>
  </si>
  <si>
    <t>メールアドレス</t>
  </si>
  <si>
    <t>学部学科</t>
    <rPh sb="0" eb="2">
      <t>ガクブ</t>
    </rPh>
    <rPh sb="2" eb="4">
      <t>ガッカ</t>
    </rPh>
    <phoneticPr fontId="4"/>
  </si>
  <si>
    <t>SPIKE プライム5台セット</t>
    <phoneticPr fontId="23"/>
  </si>
  <si>
    <t>商品名</t>
    <rPh sb="0" eb="3">
      <t>ショウヒンメイ</t>
    </rPh>
    <phoneticPr fontId="4"/>
  </si>
  <si>
    <t>SPIKE プライム プログラミングブック</t>
    <phoneticPr fontId="4"/>
  </si>
  <si>
    <t>SPIKE プライム ビルディングブック</t>
    <phoneticPr fontId="4"/>
  </si>
  <si>
    <t>SPIKEプライム Pythonプログラミングブック</t>
    <phoneticPr fontId="4"/>
  </si>
  <si>
    <t>SPIKE プライム C言語プログラミングブック 基本編</t>
    <phoneticPr fontId="4"/>
  </si>
  <si>
    <t>特典</t>
    <rPh sb="0" eb="2">
      <t>トクテン</t>
    </rPh>
    <phoneticPr fontId="4"/>
  </si>
  <si>
    <t>単価</t>
    <rPh sb="0" eb="2">
      <t>タンカ</t>
    </rPh>
    <phoneticPr fontId="4"/>
  </si>
  <si>
    <t>特典
ﾁｪｯｸ欄</t>
    <rPh sb="0" eb="2">
      <t>トクテン</t>
    </rPh>
    <rPh sb="7" eb="8">
      <t>ラン</t>
    </rPh>
    <phoneticPr fontId="4"/>
  </si>
  <si>
    <t>SPK2024NC</t>
    <phoneticPr fontId="4"/>
  </si>
  <si>
    <t>SPK2024NC5</t>
    <phoneticPr fontId="4"/>
  </si>
  <si>
    <t>AFD-2024NC</t>
    <phoneticPr fontId="4"/>
  </si>
  <si>
    <t>DOBOT Magicianお試しセット</t>
    <rPh sb="15" eb="16">
      <t>タメ</t>
    </rPh>
    <phoneticPr fontId="4"/>
  </si>
  <si>
    <t>AFD-2024NCVB</t>
    <phoneticPr fontId="4"/>
  </si>
  <si>
    <t>※一団体様あたり各商品2セットまでとなります。</t>
    <rPh sb="1" eb="2">
      <t>イチ</t>
    </rPh>
    <rPh sb="2" eb="4">
      <t>ダンタイ</t>
    </rPh>
    <rPh sb="4" eb="5">
      <t>サマ</t>
    </rPh>
    <rPh sb="8" eb="9">
      <t>カク</t>
    </rPh>
    <rPh sb="9" eb="11">
      <t>ショウヒン</t>
    </rPh>
    <phoneticPr fontId="4"/>
  </si>
  <si>
    <t>SPIKEプライムテキストセット</t>
    <phoneticPr fontId="23"/>
  </si>
  <si>
    <r>
      <t>※DOBOT Magicianお試しセット</t>
    </r>
    <r>
      <rPr>
        <b/>
        <u/>
        <sz val="10"/>
        <color rgb="FFFF0000"/>
        <rFont val="ＭＳ Ｐゴシック"/>
        <family val="3"/>
        <charset val="128"/>
      </rPr>
      <t>1セットにつき</t>
    </r>
    <r>
      <rPr>
        <b/>
        <sz val="10"/>
        <color rgb="FFFF0000"/>
        <rFont val="ＭＳ Ｐゴシック"/>
        <family val="3"/>
        <charset val="128"/>
      </rPr>
      <t>、</t>
    </r>
    <r>
      <rPr>
        <sz val="10"/>
        <color rgb="FFFF0000"/>
        <rFont val="ＭＳ Ｐゴシック"/>
        <family val="3"/>
        <charset val="128"/>
      </rPr>
      <t>ご希望のテキスト</t>
    </r>
    <r>
      <rPr>
        <b/>
        <u val="double"/>
        <sz val="10"/>
        <color rgb="FFFF0000"/>
        <rFont val="ＭＳ Ｐゴシック"/>
        <family val="3"/>
        <charset val="128"/>
      </rPr>
      <t>2冊を以下より選択ください</t>
    </r>
    <r>
      <rPr>
        <b/>
        <sz val="10"/>
        <color rgb="FFFF0000"/>
        <rFont val="ＭＳ Ｐゴシック"/>
        <family val="3"/>
        <charset val="128"/>
      </rPr>
      <t>。</t>
    </r>
    <rPh sb="16" eb="17">
      <t>タメ</t>
    </rPh>
    <rPh sb="30" eb="32">
      <t>キボウ</t>
    </rPh>
    <rPh sb="38" eb="39">
      <t>サツ</t>
    </rPh>
    <rPh sb="40" eb="42">
      <t>イカ</t>
    </rPh>
    <rPh sb="44" eb="46">
      <t>センタク</t>
    </rPh>
    <phoneticPr fontId="23"/>
  </si>
  <si>
    <t>Dobot Magician DOBOTLabプログラミングガイド</t>
    <phoneticPr fontId="4"/>
  </si>
  <si>
    <t>AFD-LABPG</t>
    <phoneticPr fontId="4"/>
  </si>
  <si>
    <t>AFD-PYTPG</t>
    <phoneticPr fontId="4"/>
  </si>
  <si>
    <t>DOBOT Magician Pythonプログラミングガイド</t>
    <phoneticPr fontId="4"/>
  </si>
  <si>
    <t>DOBOT Magician C言語プログラミングガイド</t>
    <phoneticPr fontId="4"/>
  </si>
  <si>
    <t xml:space="preserve">AFD-CPG </t>
    <phoneticPr fontId="4"/>
  </si>
  <si>
    <r>
      <t>※SPIKEプライムテキストセット</t>
    </r>
    <r>
      <rPr>
        <b/>
        <u/>
        <sz val="10"/>
        <color rgb="FFFF0000"/>
        <rFont val="ＭＳ Ｐゴシック"/>
        <family val="3"/>
        <charset val="128"/>
      </rPr>
      <t>1セットにつき</t>
    </r>
    <r>
      <rPr>
        <b/>
        <sz val="10"/>
        <color rgb="FFFF0000"/>
        <rFont val="ＭＳ Ｐゴシック"/>
        <family val="3"/>
        <charset val="128"/>
      </rPr>
      <t>、</t>
    </r>
    <r>
      <rPr>
        <sz val="10"/>
        <color rgb="FFFF0000"/>
        <rFont val="ＭＳ Ｐゴシック"/>
        <family val="3"/>
        <charset val="128"/>
      </rPr>
      <t>ご希望のテキスト</t>
    </r>
    <r>
      <rPr>
        <b/>
        <u val="double"/>
        <sz val="10"/>
        <color rgb="FFFF0000"/>
        <rFont val="ＭＳ Ｐゴシック"/>
        <family val="3"/>
        <charset val="128"/>
      </rPr>
      <t>2冊を以下より選択ください</t>
    </r>
    <r>
      <rPr>
        <b/>
        <sz val="10"/>
        <color rgb="FFFF0000"/>
        <rFont val="ＭＳ Ｐゴシック"/>
        <family val="3"/>
        <charset val="128"/>
      </rPr>
      <t>。</t>
    </r>
    <rPh sb="26" eb="28">
      <t>キボウ</t>
    </rPh>
    <rPh sb="34" eb="35">
      <t>サツ</t>
    </rPh>
    <rPh sb="36" eb="38">
      <t>イカ</t>
    </rPh>
    <rPh sb="40" eb="42">
      <t>センタク</t>
    </rPh>
    <phoneticPr fontId="23"/>
  </si>
  <si>
    <t>DOBOT Magicianお試し2台セット</t>
    <rPh sb="15" eb="16">
      <t>タメ</t>
    </rPh>
    <rPh sb="18" eb="19">
      <t>ダイ</t>
    </rPh>
    <phoneticPr fontId="4"/>
  </si>
  <si>
    <r>
      <t>2024年年度末キャンペーン専用注文書</t>
    </r>
    <r>
      <rPr>
        <b/>
        <sz val="11"/>
        <color rgb="FFFFFFFF"/>
        <rFont val="ＭＳ Ｐゴシック"/>
        <family val="3"/>
        <charset val="128"/>
      </rPr>
      <t>（2025/3/21まで）</t>
    </r>
    <rPh sb="4" eb="5">
      <t>ネン</t>
    </rPh>
    <rPh sb="5" eb="8">
      <t>ネンドマツ</t>
    </rPh>
    <rPh sb="14" eb="15">
      <t>セン</t>
    </rPh>
    <rPh sb="15" eb="16">
      <t>ヨウ</t>
    </rPh>
    <rPh sb="16" eb="17">
      <t>チュウ</t>
    </rPh>
    <rPh sb="17" eb="18">
      <t>ブン</t>
    </rPh>
    <rPh sb="18" eb="19">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</si>
</sst>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33">
    <font>
      <sz val="11"/>
      <color theme="1"/>
      <name val="游ゴシック"/>
      <family val="3"/>
      <charset val="128"/>
      <scheme val="minor"/>
    </font>
    <font>
      <sz val="11"/>
      <name val="ＭＳ Ｐゴシック"/>
      <family val="3"/>
      <charset val="128"/>
    </font>
    <font>
      <b/>
      <sz val="18"/>
      <color indexed="9"/>
      <name val="ＭＳ Ｐゴシック"/>
      <family val="3"/>
      <charset val="128"/>
    </font>
    <font>
      <sz val="6"/>
      <name val="游ゴシック"/>
      <family val="2"/>
      <charset val="128"/>
      <scheme val="minor"/>
    </font>
    <font>
      <sz val="6"/>
      <name val="ＭＳ Ｐゴシック"/>
      <family val="3"/>
      <charset val="128"/>
    </font>
    <font>
      <b/>
      <sz val="10"/>
      <color indexed="9"/>
      <name val="ＭＳ Ｐゴシック"/>
      <family val="3"/>
      <charset val="128"/>
    </font>
    <font>
      <b/>
      <sz val="11"/>
      <color indexed="9"/>
      <name val="ＭＳ 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color theme="1"/>
      <name val="游ゴシック"/>
      <family val="3"/>
      <charset val="128"/>
      <scheme val="minor"/>
    </font>
    <font>
      <sz val="10"/>
      <color theme="1"/>
      <name val="メイリオ"/>
      <family val="3"/>
      <charset val="128"/>
    </font>
    <font>
      <sz val="9"/>
      <color indexed="10"/>
      <name val="ＭＳ Ｐゴシック"/>
      <family val="3"/>
      <charset val="128"/>
    </font>
    <font>
      <b/>
      <sz val="10"/>
      <color rgb="FFFF0000"/>
      <name val="ＭＳ Ｐゴシック"/>
      <family val="3"/>
      <charset val="128"/>
    </font>
    <font>
      <u/>
      <sz val="10"/>
      <name val="ＭＳ Ｐゴシック"/>
      <family val="3"/>
      <charset val="128"/>
    </font>
    <font>
      <b/>
      <sz val="10"/>
      <name val="ＭＳ Ｐゴシック"/>
      <family val="3"/>
      <charset val="128"/>
    </font>
    <font>
      <b/>
      <sz val="12"/>
      <name val="ＭＳ Ｐゴシック"/>
      <family val="3"/>
      <charset val="128"/>
    </font>
    <font>
      <sz val="10"/>
      <color rgb="FFFF0000"/>
      <name val="ＭＳ Ｐゴシック"/>
      <family val="3"/>
      <charset val="128"/>
    </font>
    <font>
      <b/>
      <sz val="11"/>
      <name val="ＭＳ Ｐゴシック"/>
      <family val="3"/>
      <charset val="128"/>
    </font>
    <font>
      <u/>
      <sz val="10"/>
      <color rgb="FFFF0000"/>
      <name val="ＭＳ Ｐゴシック"/>
      <family val="3"/>
      <charset val="128"/>
    </font>
    <font>
      <b/>
      <u/>
      <sz val="10"/>
      <name val="ＭＳ Ｐゴシック"/>
      <family val="3"/>
      <charset val="128"/>
    </font>
    <font>
      <b/>
      <sz val="9"/>
      <color indexed="81"/>
      <name val="MS P ゴシック"/>
      <family val="3"/>
      <charset val="128"/>
    </font>
    <font>
      <sz val="8"/>
      <name val="ＭＳ Ｐゴシック"/>
      <family val="3"/>
      <charset val="128"/>
    </font>
    <font>
      <sz val="6"/>
      <name val="游ゴシック"/>
      <family val="3"/>
      <charset val="128"/>
      <scheme val="minor"/>
    </font>
    <font>
      <sz val="9"/>
      <color rgb="FFFF0000"/>
      <name val="ＭＳ Ｐゴシック"/>
      <family val="3"/>
      <charset val="128"/>
    </font>
    <font>
      <sz val="9"/>
      <color indexed="81"/>
      <name val="MS P ゴシック"/>
      <family val="3"/>
      <charset val="128"/>
    </font>
    <font>
      <sz val="14"/>
      <name val="ＭＳ Ｐゴシック"/>
      <family val="3"/>
      <charset val="128"/>
    </font>
    <font>
      <b/>
      <sz val="9"/>
      <color rgb="FFFF0000"/>
      <name val="ＭＳ Ｐゴシック"/>
      <family val="3"/>
      <charset val="128"/>
    </font>
    <font>
      <b/>
      <sz val="10"/>
      <color theme="1"/>
      <name val="ＭＳ Ｐゴシック"/>
      <family val="3"/>
      <charset val="128"/>
    </font>
    <font>
      <b/>
      <sz val="11"/>
      <color rgb="FFFFFFFF"/>
      <name val="ＭＳ Ｐゴシック"/>
      <family val="3"/>
      <charset val="128"/>
    </font>
    <font>
      <b/>
      <sz val="11"/>
      <color indexed="9"/>
      <name val="ＭＳ Ｐゴシック"/>
      <family val="3"/>
      <charset val="128"/>
    </font>
    <font>
      <b/>
      <u/>
      <sz val="10"/>
      <color rgb="FFFF0000"/>
      <name val="ＭＳ Ｐゴシック"/>
      <family val="3"/>
      <charset val="128"/>
    </font>
    <font>
      <b/>
      <u val="double"/>
      <sz val="10"/>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rgb="FFFF9900"/>
        <bgColor indexed="64"/>
      </patternFill>
    </fill>
    <fill>
      <patternFill patternType="solid">
        <fgColor theme="0" tint="-0.14999847407452621"/>
        <bgColor indexed="64"/>
      </patternFill>
    </fill>
  </fills>
  <borders count="99">
    <border>
      <left/>
      <right/>
      <top/>
      <bottom/>
      <diagonal/>
    </border>
    <border>
      <left/>
      <right/>
      <top/>
      <bottom style="thin">
        <color indexed="64"/>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ck">
        <color rgb="FF0070C0"/>
      </left>
      <right style="thin">
        <color auto="1"/>
      </right>
      <top style="thick">
        <color rgb="FF0070C0"/>
      </top>
      <bottom style="thin">
        <color auto="1"/>
      </bottom>
      <diagonal/>
    </border>
    <border>
      <left style="thin">
        <color auto="1"/>
      </left>
      <right style="thin">
        <color auto="1"/>
      </right>
      <top style="thick">
        <color rgb="FF0070C0"/>
      </top>
      <bottom style="thin">
        <color auto="1"/>
      </bottom>
      <diagonal/>
    </border>
    <border>
      <left style="thin">
        <color auto="1"/>
      </left>
      <right style="thick">
        <color rgb="FF0070C0"/>
      </right>
      <top style="thick">
        <color rgb="FF0070C0"/>
      </top>
      <bottom style="thin">
        <color auto="1"/>
      </bottom>
      <diagonal/>
    </border>
    <border>
      <left style="thick">
        <color rgb="FF0070C0"/>
      </left>
      <right style="thin">
        <color auto="1"/>
      </right>
      <top style="thin">
        <color auto="1"/>
      </top>
      <bottom style="thin">
        <color auto="1"/>
      </bottom>
      <diagonal/>
    </border>
    <border>
      <left style="thin">
        <color auto="1"/>
      </left>
      <right style="thick">
        <color rgb="FF0070C0"/>
      </right>
      <top style="thin">
        <color auto="1"/>
      </top>
      <bottom style="thin">
        <color auto="1"/>
      </bottom>
      <diagonal/>
    </border>
    <border>
      <left style="thick">
        <color rgb="FF0070C0"/>
      </left>
      <right style="thin">
        <color auto="1"/>
      </right>
      <top style="thin">
        <color auto="1"/>
      </top>
      <bottom style="thick">
        <color rgb="FF0070C0"/>
      </bottom>
      <diagonal/>
    </border>
    <border>
      <left style="thin">
        <color auto="1"/>
      </left>
      <right style="thin">
        <color auto="1"/>
      </right>
      <top style="thin">
        <color auto="1"/>
      </top>
      <bottom style="thick">
        <color rgb="FF0070C0"/>
      </bottom>
      <diagonal/>
    </border>
    <border>
      <left style="thin">
        <color auto="1"/>
      </left>
      <right style="thick">
        <color rgb="FF0070C0"/>
      </right>
      <top style="thin">
        <color auto="1"/>
      </top>
      <bottom style="thick">
        <color rgb="FF0070C0"/>
      </bottom>
      <diagonal/>
    </border>
    <border>
      <left/>
      <right/>
      <top style="thick">
        <color rgb="FF0070C0"/>
      </top>
      <bottom style="thin">
        <color indexed="64"/>
      </bottom>
      <diagonal/>
    </border>
    <border>
      <left/>
      <right style="thick">
        <color rgb="FF0070C0"/>
      </right>
      <top style="thick">
        <color rgb="FF0070C0"/>
      </top>
      <bottom style="thin">
        <color indexed="64"/>
      </bottom>
      <diagonal/>
    </border>
    <border>
      <left style="thick">
        <color rgb="FF0070C0"/>
      </left>
      <right/>
      <top style="thin">
        <color indexed="64"/>
      </top>
      <bottom style="thick">
        <color rgb="FF0070C0"/>
      </bottom>
      <diagonal/>
    </border>
    <border>
      <left/>
      <right/>
      <top style="thin">
        <color indexed="64"/>
      </top>
      <bottom style="thick">
        <color rgb="FF0070C0"/>
      </bottom>
      <diagonal/>
    </border>
    <border>
      <left/>
      <right style="thick">
        <color rgb="FF0070C0"/>
      </right>
      <top style="thin">
        <color indexed="64"/>
      </top>
      <bottom style="thick">
        <color rgb="FF0070C0"/>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rgb="FF0070C0"/>
      </left>
      <right/>
      <top/>
      <bottom style="thin">
        <color indexed="64"/>
      </bottom>
      <diagonal/>
    </border>
    <border>
      <left/>
      <right style="thick">
        <color rgb="FF0070C0"/>
      </right>
      <top/>
      <bottom style="thin">
        <color indexed="64"/>
      </bottom>
      <diagonal/>
    </border>
    <border>
      <left style="thick">
        <color theme="4"/>
      </left>
      <right/>
      <top style="thin">
        <color indexed="64"/>
      </top>
      <bottom style="thin">
        <color indexed="64"/>
      </bottom>
      <diagonal/>
    </border>
    <border>
      <left style="thick">
        <color theme="4"/>
      </left>
      <right/>
      <top style="thin">
        <color indexed="64"/>
      </top>
      <bottom style="thick">
        <color rgb="FF0070C0"/>
      </bottom>
      <diagonal/>
    </border>
    <border>
      <left/>
      <right style="double">
        <color indexed="64"/>
      </right>
      <top style="thick">
        <color rgb="FF0070C0"/>
      </top>
      <bottom style="thin">
        <color indexed="64"/>
      </bottom>
      <diagonal/>
    </border>
    <border>
      <left/>
      <right style="double">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indexed="64"/>
      </top>
      <bottom/>
      <diagonal/>
    </border>
    <border>
      <left style="thick">
        <color rgb="FF0070C0"/>
      </left>
      <right style="thin">
        <color auto="1"/>
      </right>
      <top style="thin">
        <color auto="1"/>
      </top>
      <bottom/>
      <diagonal/>
    </border>
    <border>
      <left style="thick">
        <color rgb="FF0070C0"/>
      </left>
      <right style="thin">
        <color auto="1"/>
      </right>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ck">
        <color rgb="FFFF0000"/>
      </top>
      <bottom style="thick">
        <color rgb="FFFF0000"/>
      </bottom>
      <diagonal/>
    </border>
    <border>
      <left style="thick">
        <color rgb="FFFF0000"/>
      </left>
      <right style="thin">
        <color indexed="64"/>
      </right>
      <top style="thick">
        <color rgb="FFFF0000"/>
      </top>
      <bottom style="medium">
        <color indexed="64"/>
      </bottom>
      <diagonal/>
    </border>
    <border>
      <left style="thin">
        <color indexed="64"/>
      </left>
      <right style="thin">
        <color indexed="64"/>
      </right>
      <top style="thick">
        <color rgb="FFFF0000"/>
      </top>
      <bottom style="medium">
        <color indexed="64"/>
      </bottom>
      <diagonal/>
    </border>
    <border>
      <left style="thin">
        <color indexed="64"/>
      </left>
      <right style="medium">
        <color indexed="64"/>
      </right>
      <top style="thick">
        <color rgb="FFFF0000"/>
      </top>
      <bottom style="medium">
        <color indexed="64"/>
      </bottom>
      <diagonal/>
    </border>
    <border>
      <left/>
      <right/>
      <top style="thin">
        <color rgb="FF0070C0"/>
      </top>
      <bottom/>
      <diagonal/>
    </border>
    <border>
      <left style="thick">
        <color rgb="FF0070C0"/>
      </left>
      <right/>
      <top style="thin">
        <color rgb="FF0070C0"/>
      </top>
      <bottom style="thin">
        <color indexed="64"/>
      </bottom>
      <diagonal/>
    </border>
    <border>
      <left/>
      <right style="thick">
        <color rgb="FF0070C0"/>
      </right>
      <top/>
      <bottom/>
      <diagonal/>
    </border>
    <border>
      <left style="thick">
        <color rgb="FF0070C0"/>
      </left>
      <right/>
      <top/>
      <bottom style="thick">
        <color rgb="FF0070C0"/>
      </bottom>
      <diagonal/>
    </border>
    <border>
      <left/>
      <right style="thick">
        <color rgb="FF0070C0"/>
      </right>
      <top/>
      <bottom style="thick">
        <color rgb="FF0070C0"/>
      </bottom>
      <diagonal/>
    </border>
    <border>
      <left style="thin">
        <color indexed="64"/>
      </left>
      <right/>
      <top/>
      <bottom style="thick">
        <color rgb="FF0070C0"/>
      </bottom>
      <diagonal/>
    </border>
    <border>
      <left/>
      <right style="thin">
        <color indexed="64"/>
      </right>
      <top/>
      <bottom style="thick">
        <color rgb="FF0070C0"/>
      </bottom>
      <diagonal/>
    </border>
  </borders>
  <cellStyleXfs count="6">
    <xf numFmtId="0" fontId="0" fillId="0" borderId="0">
      <alignment vertical="center"/>
    </xf>
    <xf numFmtId="38" fontId="1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234">
    <xf numFmtId="0" fontId="0" fillId="0" borderId="0" xfId="0">
      <alignment vertical="center"/>
    </xf>
    <xf numFmtId="0" fontId="7" fillId="2" borderId="1" xfId="2" applyFont="1" applyFill="1" applyBorder="1" applyAlignment="1">
      <alignment horizontal="center" vertical="center"/>
    </xf>
    <xf numFmtId="0" fontId="7" fillId="2" borderId="0" xfId="2" applyFont="1" applyFill="1" applyAlignment="1">
      <alignment horizontal="left" vertical="center"/>
    </xf>
    <xf numFmtId="0" fontId="13" fillId="2" borderId="0" xfId="2" applyFont="1" applyFill="1" applyAlignment="1">
      <alignment horizontal="left" vertical="center"/>
    </xf>
    <xf numFmtId="0" fontId="7" fillId="2" borderId="1" xfId="2" applyFont="1" applyFill="1" applyBorder="1" applyAlignment="1">
      <alignment horizontal="centerContinuous" vertical="center"/>
    </xf>
    <xf numFmtId="0" fontId="7" fillId="2" borderId="14" xfId="2" applyFont="1" applyFill="1" applyBorder="1" applyAlignment="1">
      <alignment horizontal="centerContinuous" vertical="center"/>
    </xf>
    <xf numFmtId="0" fontId="7" fillId="2" borderId="12" xfId="2" applyFont="1" applyFill="1" applyBorder="1" applyAlignment="1">
      <alignment horizontal="centerContinuous" vertical="center"/>
    </xf>
    <xf numFmtId="0" fontId="7" fillId="2" borderId="12" xfId="2" applyFont="1" applyFill="1" applyBorder="1" applyAlignment="1">
      <alignment horizontal="center" vertical="center"/>
    </xf>
    <xf numFmtId="0" fontId="7" fillId="2" borderId="15" xfId="2" applyFont="1" applyFill="1" applyBorder="1" applyAlignment="1">
      <alignment horizontal="centerContinuous" vertical="center"/>
    </xf>
    <xf numFmtId="0" fontId="5" fillId="3" borderId="0" xfId="2" applyFont="1" applyFill="1" applyAlignment="1">
      <alignment horizontal="right" vertical="center"/>
    </xf>
    <xf numFmtId="0" fontId="6" fillId="3" borderId="0" xfId="2" applyFont="1" applyFill="1" applyAlignment="1">
      <alignment horizontal="right" vertical="center"/>
    </xf>
    <xf numFmtId="0" fontId="9" fillId="2" borderId="0" xfId="2" applyFont="1" applyFill="1" applyAlignment="1">
      <alignment horizontal="left" vertical="center"/>
    </xf>
    <xf numFmtId="0" fontId="18" fillId="2" borderId="34" xfId="2" applyFont="1" applyFill="1" applyBorder="1" applyAlignment="1">
      <alignment horizontal="centerContinuous" vertical="center"/>
    </xf>
    <xf numFmtId="0" fontId="18" fillId="2" borderId="35" xfId="2" applyFont="1" applyFill="1" applyBorder="1" applyAlignment="1">
      <alignment horizontal="centerContinuous" vertical="center"/>
    </xf>
    <xf numFmtId="0" fontId="18" fillId="2" borderId="35" xfId="2" applyFont="1" applyFill="1" applyBorder="1" applyAlignment="1">
      <alignment horizontal="center" vertical="center"/>
    </xf>
    <xf numFmtId="0" fontId="2" fillId="3" borderId="0" xfId="2" applyFont="1" applyFill="1" applyAlignment="1">
      <alignment horizontal="center" vertical="center"/>
    </xf>
    <xf numFmtId="0" fontId="17" fillId="2" borderId="0" xfId="2" applyFont="1" applyFill="1" applyAlignment="1">
      <alignment horizontal="left" vertical="center"/>
    </xf>
    <xf numFmtId="0" fontId="18" fillId="2" borderId="0" xfId="2" applyFont="1" applyFill="1" applyAlignment="1">
      <alignment horizontal="centerContinuous" vertical="center"/>
    </xf>
    <xf numFmtId="0" fontId="18" fillId="2" borderId="0" xfId="2" applyFont="1" applyFill="1" applyAlignment="1">
      <alignment horizontal="center" vertical="center"/>
    </xf>
    <xf numFmtId="0" fontId="1" fillId="3" borderId="0" xfId="2" applyFill="1">
      <alignment vertical="center"/>
    </xf>
    <xf numFmtId="0" fontId="1" fillId="0" borderId="0" xfId="2">
      <alignment vertical="center"/>
    </xf>
    <xf numFmtId="0" fontId="7" fillId="2" borderId="0" xfId="2" applyFont="1" applyFill="1">
      <alignment vertical="center"/>
    </xf>
    <xf numFmtId="0" fontId="7" fillId="2" borderId="0" xfId="2" applyFont="1" applyFill="1" applyAlignment="1">
      <alignment horizontal="center" vertical="center"/>
    </xf>
    <xf numFmtId="0" fontId="8" fillId="2" borderId="0" xfId="2" applyFont="1" applyFill="1">
      <alignment vertical="center"/>
    </xf>
    <xf numFmtId="0" fontId="7" fillId="2" borderId="1" xfId="2" applyFont="1" applyFill="1" applyBorder="1">
      <alignment vertical="center"/>
    </xf>
    <xf numFmtId="0" fontId="12" fillId="2" borderId="0" xfId="2" applyFont="1" applyFill="1" applyAlignment="1">
      <alignment horizontal="right" vertical="center"/>
    </xf>
    <xf numFmtId="0" fontId="9" fillId="2" borderId="0" xfId="2" applyFont="1" applyFill="1">
      <alignment vertical="center"/>
    </xf>
    <xf numFmtId="0" fontId="13" fillId="2" borderId="0" xfId="2" applyFont="1" applyFill="1">
      <alignment vertical="center"/>
    </xf>
    <xf numFmtId="0" fontId="11" fillId="0" borderId="0" xfId="0" applyFont="1">
      <alignment vertical="center"/>
    </xf>
    <xf numFmtId="0" fontId="15" fillId="2" borderId="0" xfId="2" applyFont="1" applyFill="1">
      <alignment vertical="center"/>
    </xf>
    <xf numFmtId="38" fontId="18" fillId="0" borderId="0" xfId="1" applyFont="1" applyFill="1" applyBorder="1" applyAlignment="1">
      <alignment vertical="center"/>
    </xf>
    <xf numFmtId="0" fontId="17" fillId="2" borderId="0" xfId="2" applyFont="1" applyFill="1">
      <alignment vertical="center"/>
    </xf>
    <xf numFmtId="38" fontId="7" fillId="2" borderId="7" xfId="1" applyFont="1" applyFill="1" applyBorder="1" applyAlignment="1">
      <alignment vertical="center"/>
    </xf>
    <xf numFmtId="38" fontId="7" fillId="2" borderId="33" xfId="1" applyFont="1" applyFill="1" applyBorder="1" applyAlignment="1">
      <alignment vertical="center"/>
    </xf>
    <xf numFmtId="38" fontId="7" fillId="2" borderId="9" xfId="1" applyFont="1" applyFill="1" applyBorder="1" applyAlignment="1">
      <alignment vertical="center"/>
    </xf>
    <xf numFmtId="38" fontId="7" fillId="2" borderId="32" xfId="1" applyFont="1" applyFill="1" applyBorder="1" applyAlignment="1">
      <alignment vertical="center"/>
    </xf>
    <xf numFmtId="38" fontId="7" fillId="2" borderId="31" xfId="1" applyFont="1" applyFill="1" applyBorder="1" applyAlignment="1">
      <alignment vertical="center"/>
    </xf>
    <xf numFmtId="38" fontId="7" fillId="2" borderId="37" xfId="1" applyFont="1" applyFill="1" applyBorder="1" applyAlignment="1">
      <alignment vertical="center"/>
    </xf>
    <xf numFmtId="0" fontId="7" fillId="2" borderId="58" xfId="2" applyFont="1" applyFill="1" applyBorder="1">
      <alignment vertical="center"/>
    </xf>
    <xf numFmtId="0" fontId="7" fillId="2" borderId="60" xfId="2" applyFont="1" applyFill="1" applyBorder="1" applyAlignment="1">
      <alignment horizontal="center" vertical="center"/>
    </xf>
    <xf numFmtId="0" fontId="7" fillId="2" borderId="61" xfId="2" applyFont="1" applyFill="1" applyBorder="1" applyAlignment="1">
      <alignment horizontal="center" vertical="center"/>
    </xf>
    <xf numFmtId="0" fontId="7" fillId="2" borderId="59" xfId="2" applyFont="1" applyFill="1" applyBorder="1" applyAlignment="1">
      <alignment horizontal="center" vertical="center"/>
    </xf>
    <xf numFmtId="0" fontId="7" fillId="2" borderId="59" xfId="2" applyFont="1" applyFill="1" applyBorder="1" applyAlignment="1">
      <alignment horizontal="center" vertical="center" shrinkToFit="1"/>
    </xf>
    <xf numFmtId="0" fontId="7" fillId="2" borderId="31" xfId="2" applyFont="1" applyFill="1" applyBorder="1" applyAlignment="1">
      <alignment horizontal="center" vertical="center" shrinkToFit="1"/>
    </xf>
    <xf numFmtId="0" fontId="7" fillId="2" borderId="37" xfId="2" applyFont="1" applyFill="1" applyBorder="1" applyAlignment="1">
      <alignment horizontal="center" vertical="center" shrinkToFit="1"/>
    </xf>
    <xf numFmtId="0" fontId="14" fillId="2" borderId="19" xfId="2" applyFont="1" applyFill="1" applyBorder="1" applyProtection="1">
      <alignment vertical="center"/>
      <protection locked="0"/>
    </xf>
    <xf numFmtId="0" fontId="19" fillId="2" borderId="16" xfId="2" applyFont="1" applyFill="1" applyBorder="1" applyProtection="1">
      <alignment vertical="center"/>
      <protection locked="0"/>
    </xf>
    <xf numFmtId="0" fontId="14" fillId="2" borderId="16" xfId="2" applyFont="1" applyFill="1" applyBorder="1" applyProtection="1">
      <alignment vertical="center"/>
      <protection locked="0"/>
    </xf>
    <xf numFmtId="0" fontId="20" fillId="2" borderId="16" xfId="2" applyFont="1" applyFill="1" applyBorder="1" applyProtection="1">
      <alignment vertical="center"/>
      <protection locked="0"/>
    </xf>
    <xf numFmtId="0" fontId="20" fillId="2" borderId="22" xfId="2" applyFont="1" applyFill="1" applyBorder="1" applyProtection="1">
      <alignment vertical="center"/>
      <protection locked="0"/>
    </xf>
    <xf numFmtId="0" fontId="7" fillId="2" borderId="38" xfId="2" applyFont="1" applyFill="1" applyBorder="1" applyProtection="1">
      <alignment vertical="center"/>
      <protection locked="0"/>
    </xf>
    <xf numFmtId="0" fontId="7" fillId="2" borderId="0" xfId="2" applyFont="1" applyFill="1" applyProtection="1">
      <alignment vertical="center"/>
      <protection locked="0"/>
    </xf>
    <xf numFmtId="0" fontId="15" fillId="2" borderId="0" xfId="2" applyFont="1" applyFill="1" applyProtection="1">
      <alignment vertical="center"/>
      <protection locked="0"/>
    </xf>
    <xf numFmtId="0" fontId="15" fillId="2" borderId="39" xfId="2" applyFont="1" applyFill="1" applyBorder="1" applyProtection="1">
      <alignment vertical="center"/>
      <protection locked="0"/>
    </xf>
    <xf numFmtId="0" fontId="7" fillId="2" borderId="40" xfId="2" applyFont="1" applyFill="1" applyBorder="1" applyProtection="1">
      <alignment vertical="center"/>
      <protection locked="0"/>
    </xf>
    <xf numFmtId="0" fontId="7" fillId="2" borderId="11" xfId="2" applyFont="1" applyFill="1" applyBorder="1" applyProtection="1">
      <alignment vertical="center"/>
      <protection locked="0"/>
    </xf>
    <xf numFmtId="0" fontId="7" fillId="2" borderId="17" xfId="2" applyFont="1" applyFill="1" applyBorder="1" applyProtection="1">
      <alignment vertical="center"/>
      <protection locked="0"/>
    </xf>
    <xf numFmtId="0" fontId="7" fillId="2" borderId="12" xfId="2" applyFont="1" applyFill="1" applyBorder="1" applyAlignment="1">
      <alignment horizontal="left" vertical="center"/>
    </xf>
    <xf numFmtId="0" fontId="7" fillId="2" borderId="15" xfId="2" applyFont="1" applyFill="1" applyBorder="1" applyAlignment="1">
      <alignment horizontal="left" vertical="center"/>
    </xf>
    <xf numFmtId="0" fontId="15" fillId="2" borderId="8" xfId="2" applyFont="1" applyFill="1" applyBorder="1" applyAlignment="1">
      <alignment horizontal="left" vertical="center"/>
    </xf>
    <xf numFmtId="0" fontId="7" fillId="2" borderId="28" xfId="2" applyFont="1" applyFill="1" applyBorder="1" applyAlignment="1">
      <alignment horizontal="centerContinuous" vertical="center"/>
    </xf>
    <xf numFmtId="0" fontId="7" fillId="2" borderId="12" xfId="2" applyFont="1" applyFill="1" applyBorder="1">
      <alignment vertical="center"/>
    </xf>
    <xf numFmtId="0" fontId="7" fillId="2" borderId="15" xfId="2" applyFont="1" applyFill="1" applyBorder="1">
      <alignment vertical="center"/>
    </xf>
    <xf numFmtId="0" fontId="7" fillId="0" borderId="0" xfId="2" applyFont="1">
      <alignment vertical="center"/>
    </xf>
    <xf numFmtId="0" fontId="13" fillId="0" borderId="0" xfId="2" applyFont="1" applyAlignment="1">
      <alignment horizontal="left" vertical="center"/>
    </xf>
    <xf numFmtId="0" fontId="7" fillId="0" borderId="0" xfId="2" applyFont="1" applyAlignment="1">
      <alignment horizontal="left" vertical="center"/>
    </xf>
    <xf numFmtId="0" fontId="7" fillId="0" borderId="49" xfId="3" applyFont="1" applyBorder="1" applyProtection="1">
      <alignment vertical="center"/>
      <protection locked="0"/>
    </xf>
    <xf numFmtId="0" fontId="7" fillId="0" borderId="10" xfId="3" applyFont="1" applyBorder="1" applyAlignment="1">
      <alignment horizontal="left" vertical="center"/>
    </xf>
    <xf numFmtId="0" fontId="7" fillId="0" borderId="1" xfId="3" applyFont="1" applyBorder="1" applyAlignment="1">
      <alignment horizontal="left" vertical="center"/>
    </xf>
    <xf numFmtId="0" fontId="7" fillId="0" borderId="1" xfId="3" applyFont="1" applyBorder="1" applyProtection="1">
      <alignment vertical="center"/>
      <protection locked="0"/>
    </xf>
    <xf numFmtId="0" fontId="7" fillId="0" borderId="1" xfId="3" applyFont="1" applyBorder="1" applyAlignment="1" applyProtection="1">
      <alignment horizontal="center" vertical="center"/>
      <protection locked="0"/>
    </xf>
    <xf numFmtId="0" fontId="7" fillId="0" borderId="63" xfId="3" applyFont="1" applyBorder="1" applyAlignment="1" applyProtection="1">
      <alignment horizontal="center" vertical="center"/>
      <protection locked="0"/>
    </xf>
    <xf numFmtId="0" fontId="7" fillId="0" borderId="69" xfId="3" applyFont="1" applyBorder="1" applyProtection="1">
      <alignment vertical="center"/>
      <protection locked="0"/>
    </xf>
    <xf numFmtId="0" fontId="7" fillId="0" borderId="70" xfId="3" applyFont="1" applyBorder="1" applyProtection="1">
      <alignment vertical="center"/>
      <protection locked="0"/>
    </xf>
    <xf numFmtId="0" fontId="7" fillId="0" borderId="71" xfId="3" applyFont="1" applyBorder="1" applyProtection="1">
      <alignment vertical="center"/>
      <protection locked="0"/>
    </xf>
    <xf numFmtId="0" fontId="7" fillId="0" borderId="68" xfId="3" applyFont="1" applyBorder="1" applyProtection="1">
      <alignment vertical="center"/>
      <protection locked="0"/>
    </xf>
    <xf numFmtId="0" fontId="7" fillId="0" borderId="12"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0" fontId="7" fillId="0" borderId="12" xfId="2" applyFont="1" applyBorder="1" applyProtection="1">
      <alignment vertical="center"/>
      <protection locked="0"/>
    </xf>
    <xf numFmtId="38" fontId="0" fillId="0" borderId="0" xfId="1" applyFont="1">
      <alignment vertical="center"/>
    </xf>
    <xf numFmtId="38" fontId="0" fillId="0" borderId="0" xfId="0" applyNumberFormat="1">
      <alignment vertical="center"/>
    </xf>
    <xf numFmtId="0" fontId="7" fillId="0" borderId="78" xfId="2" applyFont="1" applyBorder="1" applyProtection="1">
      <alignment vertical="center"/>
      <protection locked="0"/>
    </xf>
    <xf numFmtId="0" fontId="7" fillId="0" borderId="77" xfId="2" applyFont="1" applyBorder="1" applyProtection="1">
      <alignment vertical="center"/>
      <protection locked="0"/>
    </xf>
    <xf numFmtId="0" fontId="26" fillId="2" borderId="0" xfId="2" applyFont="1" applyFill="1" applyAlignment="1">
      <alignment horizontal="left" vertical="center"/>
    </xf>
    <xf numFmtId="0" fontId="27" fillId="2" borderId="0" xfId="2" applyFont="1" applyFill="1">
      <alignment vertical="center"/>
    </xf>
    <xf numFmtId="0" fontId="28" fillId="2" borderId="0" xfId="2" applyFont="1" applyFill="1" applyAlignment="1">
      <alignment horizontal="left" vertical="top"/>
    </xf>
    <xf numFmtId="38" fontId="7" fillId="2" borderId="0" xfId="2" applyNumberFormat="1" applyFont="1" applyFill="1">
      <alignment vertical="center"/>
    </xf>
    <xf numFmtId="0" fontId="15" fillId="2" borderId="0" xfId="2" applyFont="1" applyFill="1" applyAlignment="1">
      <alignment horizontal="right" vertical="center"/>
    </xf>
    <xf numFmtId="38" fontId="15" fillId="2" borderId="0" xfId="2" applyNumberFormat="1" applyFont="1" applyFill="1">
      <alignment vertical="center"/>
    </xf>
    <xf numFmtId="0" fontId="7" fillId="2" borderId="82" xfId="2" applyFont="1" applyFill="1" applyBorder="1" applyAlignment="1">
      <alignment horizontal="center" vertical="center" shrinkToFit="1"/>
    </xf>
    <xf numFmtId="38" fontId="7" fillId="2" borderId="83" xfId="1" applyFont="1" applyFill="1" applyBorder="1" applyAlignment="1">
      <alignment vertical="center"/>
    </xf>
    <xf numFmtId="38" fontId="7" fillId="2" borderId="84" xfId="1" applyFont="1" applyFill="1" applyBorder="1" applyAlignment="1">
      <alignment vertical="center"/>
    </xf>
    <xf numFmtId="38" fontId="7" fillId="2" borderId="82" xfId="1" applyFont="1" applyFill="1" applyBorder="1" applyAlignment="1">
      <alignment vertical="center"/>
    </xf>
    <xf numFmtId="38" fontId="7" fillId="2" borderId="82" xfId="1" applyFont="1" applyFill="1" applyBorder="1" applyAlignment="1">
      <alignment horizontal="right" vertical="center"/>
    </xf>
    <xf numFmtId="38" fontId="7" fillId="2" borderId="36" xfId="1" applyFont="1" applyFill="1" applyBorder="1" applyAlignment="1">
      <alignment horizontal="right" vertical="center"/>
    </xf>
    <xf numFmtId="38" fontId="7" fillId="2" borderId="85" xfId="1" applyFont="1" applyFill="1" applyBorder="1" applyAlignment="1">
      <alignment horizontal="right" vertical="center"/>
    </xf>
    <xf numFmtId="0" fontId="18" fillId="0" borderId="0" xfId="2" applyFont="1" applyAlignment="1">
      <alignment horizontal="centerContinuous" vertical="center"/>
    </xf>
    <xf numFmtId="38" fontId="0" fillId="0" borderId="0" xfId="1" applyFont="1" applyFill="1">
      <alignment vertical="center"/>
    </xf>
    <xf numFmtId="0" fontId="7" fillId="4" borderId="12" xfId="2" applyFont="1" applyFill="1" applyBorder="1">
      <alignment vertical="center"/>
    </xf>
    <xf numFmtId="0" fontId="7" fillId="0" borderId="65" xfId="2" applyFont="1" applyBorder="1" applyProtection="1">
      <alignment vertical="center"/>
      <protection locked="0"/>
    </xf>
    <xf numFmtId="0" fontId="7" fillId="0" borderId="52" xfId="2" applyFont="1" applyBorder="1" applyProtection="1">
      <alignment vertical="center"/>
      <protection locked="0"/>
    </xf>
    <xf numFmtId="0" fontId="7" fillId="0" borderId="64" xfId="2" applyFont="1" applyBorder="1" applyProtection="1">
      <alignment vertical="center"/>
      <protection locked="0"/>
    </xf>
    <xf numFmtId="0" fontId="17" fillId="4" borderId="0" xfId="2" applyFont="1" applyFill="1" applyAlignment="1">
      <alignment horizontal="left" vertical="center"/>
    </xf>
    <xf numFmtId="0" fontId="7" fillId="4" borderId="0" xfId="2" applyFont="1" applyFill="1" applyAlignment="1">
      <alignment horizontal="left" vertical="center"/>
    </xf>
    <xf numFmtId="0" fontId="7" fillId="4" borderId="0" xfId="2" applyFont="1" applyFill="1">
      <alignment vertical="center"/>
    </xf>
    <xf numFmtId="0" fontId="7" fillId="2" borderId="92" xfId="2" applyFont="1" applyFill="1" applyBorder="1">
      <alignment vertical="center"/>
    </xf>
    <xf numFmtId="0" fontId="7" fillId="4" borderId="93" xfId="2" applyFont="1" applyFill="1" applyBorder="1">
      <alignment vertical="center"/>
    </xf>
    <xf numFmtId="0" fontId="7" fillId="4" borderId="94" xfId="2" applyFont="1" applyFill="1" applyBorder="1">
      <alignment vertical="center"/>
    </xf>
    <xf numFmtId="0" fontId="7" fillId="4" borderId="8" xfId="2" applyFont="1" applyFill="1" applyBorder="1">
      <alignment vertical="center"/>
    </xf>
    <xf numFmtId="0" fontId="7" fillId="4" borderId="15" xfId="2" applyFont="1" applyFill="1" applyBorder="1">
      <alignment vertical="center"/>
    </xf>
    <xf numFmtId="38" fontId="7" fillId="2" borderId="0" xfId="1" applyFont="1" applyFill="1" applyBorder="1" applyAlignment="1">
      <alignment horizontal="right" vertical="center"/>
    </xf>
    <xf numFmtId="38" fontId="7" fillId="0" borderId="12" xfId="2" applyNumberFormat="1" applyFont="1" applyBorder="1" applyAlignment="1">
      <alignment horizontal="right" vertical="center"/>
    </xf>
    <xf numFmtId="38" fontId="7" fillId="0" borderId="15" xfId="2" applyNumberFormat="1" applyFont="1" applyBorder="1" applyAlignment="1">
      <alignment horizontal="right" vertical="center"/>
    </xf>
    <xf numFmtId="38" fontId="7" fillId="0" borderId="86" xfId="2" applyNumberFormat="1" applyFont="1" applyBorder="1" applyAlignment="1">
      <alignment horizontal="right" vertical="center"/>
    </xf>
    <xf numFmtId="38" fontId="7" fillId="0" borderId="87" xfId="2" applyNumberFormat="1" applyFont="1" applyBorder="1" applyAlignment="1">
      <alignment horizontal="right" vertical="center"/>
    </xf>
    <xf numFmtId="0" fontId="7" fillId="2" borderId="21" xfId="2" applyFont="1" applyFill="1" applyBorder="1" applyAlignment="1">
      <alignment horizontal="center" vertical="center"/>
    </xf>
    <xf numFmtId="0" fontId="7" fillId="2" borderId="20" xfId="2" applyFont="1" applyFill="1" applyBorder="1" applyAlignment="1">
      <alignment horizontal="center" vertical="center"/>
    </xf>
    <xf numFmtId="0" fontId="7" fillId="2" borderId="97" xfId="2" applyFont="1" applyFill="1" applyBorder="1" applyAlignment="1">
      <alignment horizontal="center" vertical="center"/>
    </xf>
    <xf numFmtId="0" fontId="7" fillId="2" borderId="98" xfId="2" applyFont="1" applyFill="1" applyBorder="1" applyAlignment="1">
      <alignment horizontal="center" vertical="center"/>
    </xf>
    <xf numFmtId="0" fontId="7" fillId="2" borderId="21" xfId="2" applyFont="1" applyFill="1" applyBorder="1" applyAlignment="1">
      <alignment horizontal="center" vertical="center" wrapText="1"/>
    </xf>
    <xf numFmtId="0" fontId="7" fillId="2" borderId="54" xfId="2" applyFont="1" applyFill="1" applyBorder="1" applyAlignment="1">
      <alignment horizontal="center" vertical="center"/>
    </xf>
    <xf numFmtId="0" fontId="7" fillId="2" borderId="55" xfId="2" applyFont="1" applyFill="1" applyBorder="1" applyAlignment="1">
      <alignment horizontal="center" vertical="center"/>
    </xf>
    <xf numFmtId="0" fontId="7" fillId="2" borderId="95" xfId="2" applyFont="1" applyFill="1" applyBorder="1" applyAlignment="1">
      <alignment horizontal="center" vertical="center"/>
    </xf>
    <xf numFmtId="0" fontId="7" fillId="2" borderId="96" xfId="2" applyFont="1" applyFill="1" applyBorder="1" applyAlignment="1">
      <alignment horizontal="center" vertical="center"/>
    </xf>
    <xf numFmtId="0" fontId="7" fillId="2" borderId="29" xfId="2" applyFont="1" applyFill="1" applyBorder="1" applyAlignment="1">
      <alignment horizontal="center" vertical="center"/>
    </xf>
    <xf numFmtId="0" fontId="7" fillId="2" borderId="30" xfId="2" applyFont="1" applyFill="1" applyBorder="1" applyAlignment="1">
      <alignment horizontal="center" vertical="center"/>
    </xf>
    <xf numFmtId="0" fontId="7" fillId="0" borderId="29"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0" fontId="7" fillId="0" borderId="29" xfId="2" applyFont="1" applyBorder="1" applyAlignment="1">
      <alignment horizontal="center" vertical="center"/>
    </xf>
    <xf numFmtId="0" fontId="7" fillId="0" borderId="30" xfId="2" applyFont="1" applyBorder="1" applyAlignment="1">
      <alignment horizontal="center" vertical="center"/>
    </xf>
    <xf numFmtId="0" fontId="7" fillId="0" borderId="8" xfId="2" applyFont="1" applyBorder="1" applyAlignment="1" applyProtection="1">
      <alignment horizontal="center" vertical="center"/>
      <protection locked="0"/>
    </xf>
    <xf numFmtId="0" fontId="7" fillId="0" borderId="8" xfId="2" applyFont="1" applyBorder="1" applyAlignment="1">
      <alignment horizontal="center" vertical="center"/>
    </xf>
    <xf numFmtId="38" fontId="7" fillId="0" borderId="12" xfId="1" applyFont="1" applyFill="1" applyBorder="1" applyAlignment="1">
      <alignment vertical="center"/>
    </xf>
    <xf numFmtId="38" fontId="7" fillId="0" borderId="13" xfId="1" applyFont="1" applyFill="1" applyBorder="1" applyAlignment="1">
      <alignment vertical="center"/>
    </xf>
    <xf numFmtId="0" fontId="30" fillId="3" borderId="0" xfId="2" applyFont="1" applyFill="1" applyAlignment="1">
      <alignment horizontal="center" vertical="center"/>
    </xf>
    <xf numFmtId="0" fontId="7" fillId="0" borderId="8" xfId="3" applyFont="1" applyBorder="1" applyAlignment="1">
      <alignment horizontal="left" vertical="center"/>
    </xf>
    <xf numFmtId="0" fontId="7" fillId="0" borderId="12" xfId="3" applyFont="1" applyBorder="1" applyAlignment="1">
      <alignment horizontal="left" vertical="center"/>
    </xf>
    <xf numFmtId="0" fontId="7" fillId="0" borderId="12" xfId="3" applyFont="1" applyBorder="1" applyAlignment="1" applyProtection="1">
      <alignment horizontal="left" vertical="center"/>
      <protection locked="0"/>
    </xf>
    <xf numFmtId="0" fontId="7" fillId="0" borderId="67" xfId="3" applyFont="1" applyBorder="1" applyAlignment="1" applyProtection="1">
      <alignment horizontal="left" vertical="center"/>
      <protection locked="0"/>
    </xf>
    <xf numFmtId="0" fontId="7" fillId="2" borderId="6" xfId="2" applyFont="1" applyFill="1" applyBorder="1" applyAlignment="1">
      <alignment horizontal="left" vertical="center" shrinkToFit="1"/>
    </xf>
    <xf numFmtId="0" fontId="7" fillId="2" borderId="5" xfId="2" applyFont="1" applyFill="1" applyBorder="1" applyAlignment="1">
      <alignment horizontal="left" vertical="center" shrinkToFit="1"/>
    </xf>
    <xf numFmtId="0" fontId="7" fillId="0" borderId="44" xfId="2" applyFont="1" applyBorder="1" applyProtection="1">
      <alignment vertical="center"/>
      <protection locked="0"/>
    </xf>
    <xf numFmtId="0" fontId="7" fillId="0" borderId="7" xfId="2" applyFont="1" applyBorder="1" applyProtection="1">
      <alignment vertical="center"/>
      <protection locked="0"/>
    </xf>
    <xf numFmtId="0" fontId="7" fillId="0" borderId="45" xfId="2" applyFont="1" applyBorder="1" applyProtection="1">
      <alignment vertical="center"/>
      <protection locked="0"/>
    </xf>
    <xf numFmtId="0" fontId="7" fillId="2" borderId="7" xfId="2" applyFont="1" applyFill="1" applyBorder="1" applyAlignment="1">
      <alignment horizontal="left" vertical="center" shrinkToFit="1"/>
    </xf>
    <xf numFmtId="0" fontId="7" fillId="2" borderId="8" xfId="2" applyFont="1" applyFill="1" applyBorder="1" applyAlignment="1">
      <alignment horizontal="left" vertical="center" shrinkToFit="1"/>
    </xf>
    <xf numFmtId="0" fontId="7" fillId="0" borderId="46" xfId="2" applyFont="1" applyBorder="1" applyProtection="1">
      <alignment vertical="center"/>
      <protection locked="0"/>
    </xf>
    <xf numFmtId="0" fontId="7" fillId="0" borderId="47" xfId="2" applyFont="1" applyBorder="1" applyProtection="1">
      <alignment vertical="center"/>
      <protection locked="0"/>
    </xf>
    <xf numFmtId="0" fontId="7" fillId="0" borderId="48" xfId="2" applyFont="1" applyBorder="1" applyProtection="1">
      <alignment vertical="center"/>
      <protection locked="0"/>
    </xf>
    <xf numFmtId="0" fontId="7" fillId="0" borderId="51" xfId="3" applyFont="1" applyBorder="1" applyAlignment="1" applyProtection="1">
      <alignment horizontal="left" vertical="center" wrapText="1"/>
      <protection locked="0"/>
    </xf>
    <xf numFmtId="0" fontId="7" fillId="0" borderId="52" xfId="3" applyFont="1" applyBorder="1" applyAlignment="1" applyProtection="1">
      <alignment horizontal="left" vertical="center" wrapText="1"/>
      <protection locked="0"/>
    </xf>
    <xf numFmtId="0" fontId="7" fillId="0" borderId="53" xfId="3" applyFont="1" applyBorder="1" applyAlignment="1" applyProtection="1">
      <alignment horizontal="left" vertical="center" wrapText="1"/>
      <protection locked="0"/>
    </xf>
    <xf numFmtId="0" fontId="7" fillId="2" borderId="19" xfId="2" applyFont="1" applyFill="1" applyBorder="1" applyAlignment="1">
      <alignment horizontal="center" vertical="center"/>
    </xf>
    <xf numFmtId="0" fontId="7" fillId="2" borderId="23" xfId="2" applyFont="1" applyFill="1" applyBorder="1" applyAlignment="1">
      <alignment horizontal="center" vertical="center"/>
    </xf>
    <xf numFmtId="0" fontId="7" fillId="2" borderId="24"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0" xfId="2" applyFont="1" applyFill="1" applyAlignment="1">
      <alignment horizontal="center" vertical="center"/>
    </xf>
    <xf numFmtId="0" fontId="17" fillId="2" borderId="14" xfId="2" applyFont="1" applyFill="1" applyBorder="1" applyAlignment="1">
      <alignment horizontal="center" vertical="center"/>
    </xf>
    <xf numFmtId="0" fontId="17" fillId="2" borderId="12" xfId="2" applyFont="1" applyFill="1" applyBorder="1" applyAlignment="1">
      <alignment horizontal="center" vertical="center"/>
    </xf>
    <xf numFmtId="0" fontId="7" fillId="0" borderId="47" xfId="2" applyFont="1" applyBorder="1" applyAlignment="1" applyProtection="1">
      <alignment horizontal="center" vertical="center"/>
      <protection locked="0"/>
    </xf>
    <xf numFmtId="0" fontId="7" fillId="0" borderId="49" xfId="3" applyFont="1" applyBorder="1" applyAlignment="1" applyProtection="1">
      <alignment horizontal="left" vertical="center"/>
      <protection locked="0"/>
    </xf>
    <xf numFmtId="0" fontId="7" fillId="2" borderId="28" xfId="2" applyFont="1" applyFill="1" applyBorder="1" applyAlignment="1">
      <alignment horizontal="center" vertical="center"/>
    </xf>
    <xf numFmtId="0" fontId="7" fillId="2" borderId="1" xfId="2" applyFont="1" applyFill="1" applyBorder="1" applyAlignment="1">
      <alignment horizontal="center" vertical="center"/>
    </xf>
    <xf numFmtId="0" fontId="7" fillId="2" borderId="1" xfId="2" applyFont="1" applyFill="1" applyBorder="1">
      <alignment vertical="center"/>
    </xf>
    <xf numFmtId="14" fontId="7" fillId="0" borderId="2" xfId="2" applyNumberFormat="1" applyFont="1" applyBorder="1" applyAlignment="1" applyProtection="1">
      <alignment horizontal="center" vertical="center"/>
      <protection locked="0"/>
    </xf>
    <xf numFmtId="14" fontId="7" fillId="0" borderId="3" xfId="2" applyNumberFormat="1" applyFont="1" applyBorder="1" applyAlignment="1" applyProtection="1">
      <alignment horizontal="center" vertical="center"/>
      <protection locked="0"/>
    </xf>
    <xf numFmtId="14" fontId="7" fillId="0" borderId="4" xfId="2" applyNumberFormat="1" applyFont="1" applyBorder="1" applyAlignment="1" applyProtection="1">
      <alignment horizontal="center" vertical="center"/>
      <protection locked="0"/>
    </xf>
    <xf numFmtId="0" fontId="7" fillId="2" borderId="12" xfId="2" applyFont="1" applyFill="1" applyBorder="1" applyAlignment="1">
      <alignment horizontal="left" vertical="center" shrinkToFit="1"/>
    </xf>
    <xf numFmtId="0" fontId="7" fillId="2" borderId="30" xfId="2" applyFont="1" applyFill="1" applyBorder="1" applyAlignment="1">
      <alignment horizontal="left" vertical="center" shrinkToFit="1"/>
    </xf>
    <xf numFmtId="0" fontId="7" fillId="0" borderId="79" xfId="2" applyFont="1" applyBorder="1" applyAlignment="1" applyProtection="1">
      <alignment vertical="center" wrapText="1"/>
      <protection locked="0"/>
    </xf>
    <xf numFmtId="0" fontId="7" fillId="0" borderId="9" xfId="2" applyFont="1" applyBorder="1" applyAlignment="1" applyProtection="1">
      <alignment vertical="center" wrapText="1"/>
      <protection locked="0"/>
    </xf>
    <xf numFmtId="0" fontId="7" fillId="0" borderId="7" xfId="2" applyFont="1" applyBorder="1" applyAlignment="1" applyProtection="1">
      <alignment vertical="center" wrapText="1"/>
      <protection locked="0"/>
    </xf>
    <xf numFmtId="0" fontId="7" fillId="0" borderId="45" xfId="2" applyFont="1" applyBorder="1" applyAlignment="1" applyProtection="1">
      <alignment vertical="center" wrapText="1"/>
      <protection locked="0"/>
    </xf>
    <xf numFmtId="0" fontId="7" fillId="0" borderId="41" xfId="2" applyFont="1" applyBorder="1" applyProtection="1">
      <alignment vertical="center"/>
      <protection locked="0"/>
    </xf>
    <xf numFmtId="0" fontId="7" fillId="0" borderId="42" xfId="2" applyFont="1" applyBorder="1" applyProtection="1">
      <alignment vertical="center"/>
      <protection locked="0"/>
    </xf>
    <xf numFmtId="0" fontId="7" fillId="0" borderId="43" xfId="2" applyFont="1" applyBorder="1" applyProtection="1">
      <alignment vertical="center"/>
      <protection locked="0"/>
    </xf>
    <xf numFmtId="0" fontId="7" fillId="0" borderId="12" xfId="2" applyFont="1" applyBorder="1" applyAlignment="1" applyProtection="1">
      <alignment horizontal="center" vertical="center"/>
      <protection locked="0"/>
    </xf>
    <xf numFmtId="0" fontId="7" fillId="2" borderId="77" xfId="2" applyFont="1" applyFill="1" applyBorder="1" applyAlignment="1">
      <alignment horizontal="left" vertical="center" shrinkToFit="1"/>
    </xf>
    <xf numFmtId="0" fontId="7" fillId="2" borderId="10" xfId="2" applyFont="1" applyFill="1" applyBorder="1" applyAlignment="1">
      <alignment horizontal="left" vertical="center" shrinkToFit="1"/>
    </xf>
    <xf numFmtId="0" fontId="7" fillId="2" borderId="1" xfId="2" applyFont="1" applyFill="1" applyBorder="1" applyAlignment="1">
      <alignment horizontal="left" vertical="center" shrinkToFit="1"/>
    </xf>
    <xf numFmtId="0" fontId="7" fillId="2" borderId="63" xfId="2" applyFont="1" applyFill="1" applyBorder="1" applyAlignment="1">
      <alignment horizontal="left" vertical="center" shrinkToFit="1"/>
    </xf>
    <xf numFmtId="0" fontId="7" fillId="0" borderId="72" xfId="2" applyFont="1" applyBorder="1" applyAlignment="1" applyProtection="1">
      <alignment horizontal="center" vertical="center"/>
      <protection locked="0"/>
    </xf>
    <xf numFmtId="0" fontId="7" fillId="0" borderId="73" xfId="2" applyFont="1" applyBorder="1" applyAlignment="1" applyProtection="1">
      <alignment horizontal="center" vertical="center"/>
      <protection locked="0"/>
    </xf>
    <xf numFmtId="0" fontId="7" fillId="0" borderId="76" xfId="2" applyFont="1" applyBorder="1" applyAlignment="1" applyProtection="1">
      <alignment horizontal="center" vertical="center"/>
      <protection locked="0"/>
    </xf>
    <xf numFmtId="0" fontId="7" fillId="2" borderId="25" xfId="2" applyFont="1" applyFill="1" applyBorder="1" applyAlignment="1">
      <alignment horizontal="center" vertical="center"/>
    </xf>
    <xf numFmtId="0" fontId="7" fillId="2" borderId="26" xfId="2" applyFont="1" applyFill="1" applyBorder="1" applyAlignment="1">
      <alignment horizontal="center" vertical="center"/>
    </xf>
    <xf numFmtId="0" fontId="7" fillId="2" borderId="9" xfId="2" applyFont="1" applyFill="1" applyBorder="1" applyAlignment="1" applyProtection="1">
      <alignment horizontal="left" vertical="center"/>
      <protection locked="0"/>
    </xf>
    <xf numFmtId="0" fontId="7" fillId="2" borderId="10" xfId="2" applyFont="1" applyFill="1" applyBorder="1" applyAlignment="1" applyProtection="1">
      <alignment horizontal="left" vertical="center"/>
      <protection locked="0"/>
    </xf>
    <xf numFmtId="0" fontId="15" fillId="0" borderId="72" xfId="2" applyFont="1" applyBorder="1" applyAlignment="1">
      <alignment horizontal="center" vertical="center" wrapText="1"/>
    </xf>
    <xf numFmtId="0" fontId="15" fillId="0" borderId="73" xfId="2" applyFont="1" applyBorder="1" applyAlignment="1">
      <alignment horizontal="center" vertical="center" wrapText="1"/>
    </xf>
    <xf numFmtId="0" fontId="15" fillId="0" borderId="74" xfId="2" applyFont="1" applyBorder="1" applyAlignment="1">
      <alignment horizontal="center" vertical="center" wrapText="1"/>
    </xf>
    <xf numFmtId="176" fontId="16" fillId="2" borderId="75" xfId="2" applyNumberFormat="1" applyFont="1" applyFill="1" applyBorder="1" applyAlignment="1">
      <alignment horizontal="center" vertical="center"/>
    </xf>
    <xf numFmtId="176" fontId="16" fillId="2" borderId="73" xfId="2" applyNumberFormat="1" applyFont="1" applyFill="1" applyBorder="1" applyAlignment="1">
      <alignment horizontal="center" vertical="center"/>
    </xf>
    <xf numFmtId="176" fontId="16" fillId="2" borderId="76" xfId="2" applyNumberFormat="1" applyFont="1" applyFill="1" applyBorder="1" applyAlignment="1">
      <alignment horizontal="center" vertical="center"/>
    </xf>
    <xf numFmtId="0" fontId="7" fillId="2" borderId="8" xfId="2" applyFont="1" applyFill="1" applyBorder="1" applyAlignment="1" applyProtection="1">
      <alignment horizontal="center" vertical="center"/>
      <protection locked="0"/>
    </xf>
    <xf numFmtId="0" fontId="7" fillId="2" borderId="12" xfId="2" applyFont="1" applyFill="1" applyBorder="1" applyAlignment="1" applyProtection="1">
      <alignment horizontal="center" vertical="center"/>
      <protection locked="0"/>
    </xf>
    <xf numFmtId="0" fontId="7" fillId="2" borderId="15" xfId="2" applyFont="1" applyFill="1" applyBorder="1" applyAlignment="1" applyProtection="1">
      <alignment horizontal="center" vertical="center"/>
      <protection locked="0"/>
    </xf>
    <xf numFmtId="38" fontId="7" fillId="2" borderId="6" xfId="1" applyFont="1" applyFill="1" applyBorder="1" applyAlignment="1">
      <alignment vertical="center"/>
    </xf>
    <xf numFmtId="38" fontId="7" fillId="2" borderId="80" xfId="1" applyFont="1" applyFill="1" applyBorder="1" applyAlignment="1">
      <alignment vertical="center"/>
    </xf>
    <xf numFmtId="0" fontId="7" fillId="2" borderId="7" xfId="2" applyFont="1" applyFill="1" applyBorder="1" applyAlignment="1" applyProtection="1">
      <alignment horizontal="left" vertical="center"/>
      <protection locked="0"/>
    </xf>
    <xf numFmtId="0" fontId="7" fillId="2" borderId="8" xfId="2" applyFont="1" applyFill="1" applyBorder="1" applyAlignment="1" applyProtection="1">
      <alignment horizontal="left" vertical="center"/>
      <protection locked="0"/>
    </xf>
    <xf numFmtId="0" fontId="7" fillId="2" borderId="10" xfId="2" applyFont="1" applyFill="1" applyBorder="1" applyAlignment="1" applyProtection="1">
      <alignment horizontal="center" vertical="center"/>
      <protection locked="0"/>
    </xf>
    <xf numFmtId="0" fontId="7" fillId="2" borderId="1" xfId="2" applyFont="1" applyFill="1" applyBorder="1" applyAlignment="1" applyProtection="1">
      <alignment horizontal="center" vertical="center"/>
      <protection locked="0"/>
    </xf>
    <xf numFmtId="0" fontId="7" fillId="2" borderId="18" xfId="2" applyFont="1" applyFill="1" applyBorder="1" applyAlignment="1" applyProtection="1">
      <alignment horizontal="center" vertical="center"/>
      <protection locked="0"/>
    </xf>
    <xf numFmtId="0" fontId="7" fillId="4" borderId="28" xfId="2" applyFont="1" applyFill="1" applyBorder="1" applyAlignment="1">
      <alignment horizontal="center" vertical="center"/>
    </xf>
    <xf numFmtId="0" fontId="7" fillId="4" borderId="1" xfId="2" applyFont="1" applyFill="1" applyBorder="1" applyAlignment="1">
      <alignment horizontal="center" vertical="center"/>
    </xf>
    <xf numFmtId="38" fontId="7" fillId="4" borderId="12" xfId="1" applyFont="1" applyFill="1" applyBorder="1" applyAlignment="1">
      <alignment vertical="center"/>
    </xf>
    <xf numFmtId="38" fontId="7" fillId="4" borderId="13" xfId="1" applyFont="1" applyFill="1" applyBorder="1" applyAlignment="1">
      <alignment vertical="center"/>
    </xf>
    <xf numFmtId="38" fontId="18" fillId="0" borderId="89" xfId="1" applyFont="1" applyFill="1" applyBorder="1" applyAlignment="1">
      <alignment vertical="center"/>
    </xf>
    <xf numFmtId="38" fontId="18" fillId="0" borderId="90" xfId="1" applyFont="1" applyFill="1" applyBorder="1" applyAlignment="1">
      <alignment vertical="center"/>
    </xf>
    <xf numFmtId="38" fontId="18" fillId="0" borderId="91" xfId="1" applyFont="1" applyFill="1" applyBorder="1" applyAlignment="1">
      <alignment vertical="center"/>
    </xf>
    <xf numFmtId="38" fontId="7" fillId="0" borderId="72" xfId="1" applyFont="1" applyFill="1" applyBorder="1" applyAlignment="1" applyProtection="1">
      <alignment horizontal="right" vertical="center"/>
    </xf>
    <xf numFmtId="38" fontId="7" fillId="0" borderId="73" xfId="1" applyFont="1" applyFill="1" applyBorder="1" applyAlignment="1" applyProtection="1">
      <alignment horizontal="right" vertical="center"/>
    </xf>
    <xf numFmtId="38" fontId="7" fillId="0" borderId="88" xfId="1" applyFont="1" applyFill="1" applyBorder="1" applyAlignment="1" applyProtection="1">
      <alignment horizontal="right" vertical="center"/>
    </xf>
    <xf numFmtId="38" fontId="7" fillId="2" borderId="9" xfId="1" applyFont="1" applyFill="1" applyBorder="1" applyAlignment="1">
      <alignment vertical="center"/>
    </xf>
    <xf numFmtId="38" fontId="7" fillId="2" borderId="32" xfId="1" applyFont="1" applyFill="1" applyBorder="1" applyAlignment="1">
      <alignment vertical="center"/>
    </xf>
    <xf numFmtId="0" fontId="7" fillId="2" borderId="81" xfId="2" applyFont="1" applyFill="1" applyBorder="1" applyAlignment="1">
      <alignment horizontal="center" vertical="center"/>
    </xf>
    <xf numFmtId="0" fontId="7" fillId="2" borderId="56" xfId="2" applyFont="1" applyFill="1" applyBorder="1" applyAlignment="1">
      <alignment horizontal="center" vertical="center"/>
    </xf>
    <xf numFmtId="0" fontId="7" fillId="2" borderId="57" xfId="2" applyFont="1" applyFill="1" applyBorder="1" applyAlignment="1">
      <alignment horizontal="center" vertical="center"/>
    </xf>
    <xf numFmtId="0" fontId="7" fillId="0" borderId="7" xfId="3" applyFont="1" applyBorder="1" applyAlignment="1">
      <alignment horizontal="left" vertical="center"/>
    </xf>
    <xf numFmtId="0" fontId="7" fillId="0" borderId="9" xfId="3" applyFont="1" applyBorder="1" applyAlignment="1">
      <alignment horizontal="left" vertical="center"/>
    </xf>
    <xf numFmtId="0" fontId="7" fillId="0" borderId="10" xfId="3" applyFont="1" applyBorder="1" applyAlignment="1">
      <alignment horizontal="left" vertical="center"/>
    </xf>
    <xf numFmtId="0" fontId="7" fillId="0" borderId="62" xfId="3" applyFont="1" applyBorder="1" applyProtection="1">
      <alignment vertical="center"/>
      <protection locked="0"/>
    </xf>
    <xf numFmtId="0" fontId="7" fillId="0" borderId="12" xfId="3" applyFont="1" applyBorder="1" applyProtection="1">
      <alignment vertical="center"/>
      <protection locked="0"/>
    </xf>
    <xf numFmtId="0" fontId="7" fillId="0" borderId="1" xfId="3" applyFont="1" applyBorder="1" applyProtection="1">
      <alignment vertical="center"/>
      <protection locked="0"/>
    </xf>
    <xf numFmtId="0" fontId="7" fillId="0" borderId="30" xfId="3" applyFont="1" applyBorder="1" applyProtection="1">
      <alignment vertical="center"/>
      <protection locked="0"/>
    </xf>
    <xf numFmtId="0" fontId="7" fillId="0" borderId="8" xfId="3" applyFont="1" applyBorder="1" applyAlignment="1">
      <alignment horizontal="left" vertical="center" wrapText="1"/>
    </xf>
    <xf numFmtId="0" fontId="7" fillId="0" borderId="12" xfId="3" applyFont="1" applyBorder="1" applyAlignment="1">
      <alignment horizontal="left" vertical="center" wrapText="1"/>
    </xf>
    <xf numFmtId="0" fontId="7" fillId="0" borderId="29" xfId="3" applyFont="1" applyBorder="1" applyProtection="1">
      <alignment vertical="center"/>
      <protection locked="0"/>
    </xf>
    <xf numFmtId="0" fontId="7" fillId="2" borderId="22" xfId="2" applyFont="1" applyFill="1" applyBorder="1" applyAlignment="1">
      <alignment horizontal="center" vertical="center"/>
    </xf>
    <xf numFmtId="0" fontId="7" fillId="2" borderId="27" xfId="2" applyFont="1" applyFill="1" applyBorder="1" applyAlignment="1">
      <alignment horizontal="center" vertical="center"/>
    </xf>
    <xf numFmtId="0" fontId="7" fillId="0" borderId="66" xfId="3" applyFont="1" applyBorder="1" applyAlignment="1" applyProtection="1">
      <alignment horizontal="left" vertical="center"/>
      <protection locked="0"/>
    </xf>
    <xf numFmtId="0" fontId="7" fillId="0" borderId="49" xfId="3" applyFont="1" applyBorder="1" applyAlignment="1" applyProtection="1">
      <alignment horizontal="center" vertical="center"/>
      <protection locked="0"/>
    </xf>
    <xf numFmtId="0" fontId="7" fillId="0" borderId="50" xfId="3" applyFont="1" applyBorder="1" applyAlignment="1" applyProtection="1">
      <alignment horizontal="center" vertical="center"/>
      <protection locked="0"/>
    </xf>
  </cellXfs>
  <cellStyles count="6">
    <cellStyle name="Comma [0] 2" xfId="5" xr:uid="{DEB7E7FE-242B-4E95-A3F2-769BF3909022}"/>
    <cellStyle name="Normal 2 3" xfId="4" xr:uid="{F32BC631-A022-4EB9-83D0-6FF0B8CA8B99}"/>
    <cellStyle name="桁区切り" xfId="1" builtinId="6"/>
    <cellStyle name="標準" xfId="0" builtinId="0"/>
    <cellStyle name="標準 2" xfId="2" xr:uid="{86722110-648A-43A7-AC1B-7ABF5A8E0422}"/>
    <cellStyle name="標準 2 3" xfId="3" xr:uid="{8FCDA293-3BA9-4987-BBF7-4F8B9F48967E}"/>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U$42" lockText="1" noThreeD="1"/>
</file>

<file path=xl/ctrlProps/ctrlProp2.xml><?xml version="1.0" encoding="utf-8"?>
<formControlPr xmlns="http://schemas.microsoft.com/office/spreadsheetml/2009/9/main" objectType="CheckBox" fmlaLink="$AU$43" lockText="1" noThreeD="1"/>
</file>

<file path=xl/ctrlProps/ctrlProp3.xml><?xml version="1.0" encoding="utf-8"?>
<formControlPr xmlns="http://schemas.microsoft.com/office/spreadsheetml/2009/9/main" objectType="CheckBox" fmlaLink="$AU$44" lockText="1" noThreeD="1"/>
</file>

<file path=xl/ctrlProps/ctrlProp4.xml><?xml version="1.0" encoding="utf-8"?>
<formControlPr xmlns="http://schemas.microsoft.com/office/spreadsheetml/2009/9/main" objectType="CheckBox" fmlaLink="$AU$45" lockText="1" noThreeD="1"/>
</file>

<file path=xl/ctrlProps/ctrlProp5.xml><?xml version="1.0" encoding="utf-8"?>
<formControlPr xmlns="http://schemas.microsoft.com/office/spreadsheetml/2009/9/main" objectType="CheckBox" fmlaLink="$AU$49" lockText="1" noThreeD="1"/>
</file>

<file path=xl/ctrlProps/ctrlProp6.xml><?xml version="1.0" encoding="utf-8"?>
<formControlPr xmlns="http://schemas.microsoft.com/office/spreadsheetml/2009/9/main" objectType="CheckBox" fmlaLink="$AU$43" lockText="1" noThreeD="1"/>
</file>

<file path=xl/ctrlProps/ctrlProp7.xml><?xml version="1.0" encoding="utf-8"?>
<formControlPr xmlns="http://schemas.microsoft.com/office/spreadsheetml/2009/9/main" objectType="CheckBox" fmlaLink="$AU$44" lockText="1" noThreeD="1"/>
</file>

<file path=xl/ctrlProps/ctrlProp8.xml><?xml version="1.0" encoding="utf-8"?>
<formControlPr xmlns="http://schemas.microsoft.com/office/spreadsheetml/2009/9/main" objectType="CheckBox" fmlaLink="$AU$42" lockText="1" noThreeD="1"/>
</file>

<file path=xl/ctrlProps/ctrlProp9.xml><?xml version="1.0" encoding="utf-8"?>
<formControlPr xmlns="http://schemas.microsoft.com/office/spreadsheetml/2009/9/main" objectType="CheckBox" fmlaLink="$AU$51" lockText="1" noThreeD="1"/>
</file>

<file path=xl/ctrlProps/ctrlProp10.xml><?xml version="1.0" encoding="utf-8"?>
<formControlPr xmlns="http://schemas.microsoft.com/office/spreadsheetml/2009/9/main" objectType="CheckBox" fmlaLink="$AU$5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155504</xdr:colOff>
      <xdr:row>0</xdr:row>
      <xdr:rowOff>29373</xdr:rowOff>
    </xdr:from>
    <xdr:to>
      <xdr:col>5</xdr:col>
      <xdr:colOff>96733</xdr:colOff>
      <xdr:row>1</xdr:row>
      <xdr:rowOff>173990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975" t="11674" r="5180" b="9518"/>
        <a:stretch>
          <a:fillRect/>
        </a:stretch>
      </xdr:blipFill>
      <xdr:spPr bwMode="auto">
        <a:xfrm>
          <a:off x="155504" y="29373"/>
          <a:ext cx="1042954" cy="389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20</xdr:col>
          <xdr:colOff>146050</xdr:colOff>
          <xdr:row>40</xdr:row>
          <xdr:rowOff>190500</xdr:rowOff>
        </xdr:from>
        <xdr:to>
          <xdr:col>21</xdr:col>
          <xdr:colOff>146050</xdr:colOff>
          <xdr:row>42</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41</xdr:row>
          <xdr:rowOff>190500</xdr:rowOff>
        </xdr:from>
        <xdr:to>
          <xdr:col>21</xdr:col>
          <xdr:colOff>146050</xdr:colOff>
          <xdr:row>43</xdr:row>
          <xdr:rowOff>31750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42</xdr:row>
          <xdr:rowOff>190500</xdr:rowOff>
        </xdr:from>
        <xdr:to>
          <xdr:col>21</xdr:col>
          <xdr:colOff>146050</xdr:colOff>
          <xdr:row>44</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43</xdr:row>
          <xdr:rowOff>190500</xdr:rowOff>
        </xdr:from>
        <xdr:to>
          <xdr:col>21</xdr:col>
          <xdr:colOff>146050</xdr:colOff>
          <xdr:row>45</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47</xdr:row>
          <xdr:rowOff>190500</xdr:rowOff>
        </xdr:from>
        <xdr:to>
          <xdr:col>21</xdr:col>
          <xdr:colOff>146050</xdr:colOff>
          <xdr:row>49</xdr:row>
          <xdr:rowOff>31750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48</xdr:row>
          <xdr:rowOff>190500</xdr:rowOff>
        </xdr:from>
        <xdr:to>
          <xdr:col>21</xdr:col>
          <xdr:colOff>146050</xdr:colOff>
          <xdr:row>50</xdr:row>
          <xdr:rowOff>31750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49</xdr:row>
          <xdr:rowOff>190500</xdr:rowOff>
        </xdr:from>
        <xdr:to>
          <xdr:col>21</xdr:col>
          <xdr:colOff>146050</xdr:colOff>
          <xdr:row>51</xdr:row>
          <xdr:rowOff>31750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48</xdr:row>
          <xdr:rowOff>190500</xdr:rowOff>
        </xdr:from>
        <xdr:to>
          <xdr:col>21</xdr:col>
          <xdr:colOff>146050</xdr:colOff>
          <xdr:row>50</xdr:row>
          <xdr:rowOff>31750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49</xdr:row>
          <xdr:rowOff>190500</xdr:rowOff>
        </xdr:from>
        <xdr:to>
          <xdr:col>21</xdr:col>
          <xdr:colOff>133350</xdr:colOff>
          <xdr:row>51</xdr:row>
          <xdr:rowOff>31750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48</xdr:row>
          <xdr:rowOff>190500</xdr:rowOff>
        </xdr:from>
        <xdr:to>
          <xdr:col>21</xdr:col>
          <xdr:colOff>146050</xdr:colOff>
          <xdr:row>50</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B9188-EAD5-42BE-B72A-DF2FF526D280}">
  <sheetPr>
    <pageSetUpPr fitToPage="1"/>
  </sheetPr>
  <dimension ref="A1:AU65"/>
  <sheetViews>
    <sheetView showGridLines="0" tabSelected="1" view="pageBreakPreview" zoomScaleNormal="100" zoomScaleSheetLayoutView="100" workbookViewId="0">
      <selection activeCell="AD20" sqref="AD20"/>
    </sheetView>
  </sheetViews>
  <sheetFormatPr defaultColWidth="2.33203125" defaultRowHeight="12" customHeight="1"/>
  <cols>
    <col min="1" max="1" width="2.58203125" style="21" customWidth="1"/>
    <col min="2" max="19" width="3" style="21" customWidth="1"/>
    <col min="20" max="20" width="3.75" style="21" customWidth="1"/>
    <col min="21" max="31" width="3" style="21" customWidth="1"/>
    <col min="32" max="33" width="2.33203125" style="21"/>
    <col min="34" max="34" width="2.33203125" style="21" customWidth="1"/>
    <col min="35" max="35" width="23.33203125" style="21" hidden="1" customWidth="1"/>
    <col min="36" max="40" width="2.33203125" style="21"/>
    <col min="41" max="41" width="18.08203125" style="21" bestFit="1" customWidth="1"/>
    <col min="42" max="42" width="12.25" style="21" bestFit="1" customWidth="1"/>
    <col min="43" max="44" width="6.33203125" style="21" bestFit="1" customWidth="1"/>
    <col min="45" max="46" width="2.33203125" style="21"/>
    <col min="47" max="47" width="2.33203125" style="21" customWidth="1"/>
    <col min="48" max="252" width="2.33203125" style="21"/>
    <col min="253" max="253" width="2.58203125" style="21" customWidth="1"/>
    <col min="254" max="283" width="3" style="21" customWidth="1"/>
    <col min="284" max="508" width="2.33203125" style="21"/>
    <col min="509" max="509" width="2.58203125" style="21" customWidth="1"/>
    <col min="510" max="539" width="3" style="21" customWidth="1"/>
    <col min="540" max="764" width="2.33203125" style="21"/>
    <col min="765" max="765" width="2.58203125" style="21" customWidth="1"/>
    <col min="766" max="795" width="3" style="21" customWidth="1"/>
    <col min="796" max="1020" width="2.33203125" style="21"/>
    <col min="1021" max="1021" width="2.58203125" style="21" customWidth="1"/>
    <col min="1022" max="1051" width="3" style="21" customWidth="1"/>
    <col min="1052" max="1276" width="2.33203125" style="21"/>
    <col min="1277" max="1277" width="2.58203125" style="21" customWidth="1"/>
    <col min="1278" max="1307" width="3" style="21" customWidth="1"/>
    <col min="1308" max="1532" width="2.33203125" style="21"/>
    <col min="1533" max="1533" width="2.58203125" style="21" customWidth="1"/>
    <col min="1534" max="1563" width="3" style="21" customWidth="1"/>
    <col min="1564" max="1788" width="2.33203125" style="21"/>
    <col min="1789" max="1789" width="2.58203125" style="21" customWidth="1"/>
    <col min="1790" max="1819" width="3" style="21" customWidth="1"/>
    <col min="1820" max="2044" width="2.33203125" style="21"/>
    <col min="2045" max="2045" width="2.58203125" style="21" customWidth="1"/>
    <col min="2046" max="2075" width="3" style="21" customWidth="1"/>
    <col min="2076" max="2300" width="2.33203125" style="21"/>
    <col min="2301" max="2301" width="2.58203125" style="21" customWidth="1"/>
    <col min="2302" max="2331" width="3" style="21" customWidth="1"/>
    <col min="2332" max="2556" width="2.33203125" style="21"/>
    <col min="2557" max="2557" width="2.58203125" style="21" customWidth="1"/>
    <col min="2558" max="2587" width="3" style="21" customWidth="1"/>
    <col min="2588" max="2812" width="2.33203125" style="21"/>
    <col min="2813" max="2813" width="2.58203125" style="21" customWidth="1"/>
    <col min="2814" max="2843" width="3" style="21" customWidth="1"/>
    <col min="2844" max="3068" width="2.33203125" style="21"/>
    <col min="3069" max="3069" width="2.58203125" style="21" customWidth="1"/>
    <col min="3070" max="3099" width="3" style="21" customWidth="1"/>
    <col min="3100" max="3324" width="2.33203125" style="21"/>
    <col min="3325" max="3325" width="2.58203125" style="21" customWidth="1"/>
    <col min="3326" max="3355" width="3" style="21" customWidth="1"/>
    <col min="3356" max="3580" width="2.33203125" style="21"/>
    <col min="3581" max="3581" width="2.58203125" style="21" customWidth="1"/>
    <col min="3582" max="3611" width="3" style="21" customWidth="1"/>
    <col min="3612" max="3836" width="2.33203125" style="21"/>
    <col min="3837" max="3837" width="2.58203125" style="21" customWidth="1"/>
    <col min="3838" max="3867" width="3" style="21" customWidth="1"/>
    <col min="3868" max="4092" width="2.33203125" style="21"/>
    <col min="4093" max="4093" width="2.58203125" style="21" customWidth="1"/>
    <col min="4094" max="4123" width="3" style="21" customWidth="1"/>
    <col min="4124" max="4348" width="2.33203125" style="21"/>
    <col min="4349" max="4349" width="2.58203125" style="21" customWidth="1"/>
    <col min="4350" max="4379" width="3" style="21" customWidth="1"/>
    <col min="4380" max="4604" width="2.33203125" style="21"/>
    <col min="4605" max="4605" width="2.58203125" style="21" customWidth="1"/>
    <col min="4606" max="4635" width="3" style="21" customWidth="1"/>
    <col min="4636" max="4860" width="2.33203125" style="21"/>
    <col min="4861" max="4861" width="2.58203125" style="21" customWidth="1"/>
    <col min="4862" max="4891" width="3" style="21" customWidth="1"/>
    <col min="4892" max="5116" width="2.33203125" style="21"/>
    <col min="5117" max="5117" width="2.58203125" style="21" customWidth="1"/>
    <col min="5118" max="5147" width="3" style="21" customWidth="1"/>
    <col min="5148" max="5372" width="2.33203125" style="21"/>
    <col min="5373" max="5373" width="2.58203125" style="21" customWidth="1"/>
    <col min="5374" max="5403" width="3" style="21" customWidth="1"/>
    <col min="5404" max="5628" width="2.33203125" style="21"/>
    <col min="5629" max="5629" width="2.58203125" style="21" customWidth="1"/>
    <col min="5630" max="5659" width="3" style="21" customWidth="1"/>
    <col min="5660" max="5884" width="2.33203125" style="21"/>
    <col min="5885" max="5885" width="2.58203125" style="21" customWidth="1"/>
    <col min="5886" max="5915" width="3" style="21" customWidth="1"/>
    <col min="5916" max="6140" width="2.33203125" style="21"/>
    <col min="6141" max="6141" width="2.58203125" style="21" customWidth="1"/>
    <col min="6142" max="6171" width="3" style="21" customWidth="1"/>
    <col min="6172" max="6396" width="2.33203125" style="21"/>
    <col min="6397" max="6397" width="2.58203125" style="21" customWidth="1"/>
    <col min="6398" max="6427" width="3" style="21" customWidth="1"/>
    <col min="6428" max="6652" width="2.33203125" style="21"/>
    <col min="6653" max="6653" width="2.58203125" style="21" customWidth="1"/>
    <col min="6654" max="6683" width="3" style="21" customWidth="1"/>
    <col min="6684" max="6908" width="2.33203125" style="21"/>
    <col min="6909" max="6909" width="2.58203125" style="21" customWidth="1"/>
    <col min="6910" max="6939" width="3" style="21" customWidth="1"/>
    <col min="6940" max="7164" width="2.33203125" style="21"/>
    <col min="7165" max="7165" width="2.58203125" style="21" customWidth="1"/>
    <col min="7166" max="7195" width="3" style="21" customWidth="1"/>
    <col min="7196" max="7420" width="2.33203125" style="21"/>
    <col min="7421" max="7421" width="2.58203125" style="21" customWidth="1"/>
    <col min="7422" max="7451" width="3" style="21" customWidth="1"/>
    <col min="7452" max="7676" width="2.33203125" style="21"/>
    <col min="7677" max="7677" width="2.58203125" style="21" customWidth="1"/>
    <col min="7678" max="7707" width="3" style="21" customWidth="1"/>
    <col min="7708" max="7932" width="2.33203125" style="21"/>
    <col min="7933" max="7933" width="2.58203125" style="21" customWidth="1"/>
    <col min="7934" max="7963" width="3" style="21" customWidth="1"/>
    <col min="7964" max="8188" width="2.33203125" style="21"/>
    <col min="8189" max="8189" width="2.58203125" style="21" customWidth="1"/>
    <col min="8190" max="8219" width="3" style="21" customWidth="1"/>
    <col min="8220" max="8444" width="2.33203125" style="21"/>
    <col min="8445" max="8445" width="2.58203125" style="21" customWidth="1"/>
    <col min="8446" max="8475" width="3" style="21" customWidth="1"/>
    <col min="8476" max="8700" width="2.33203125" style="21"/>
    <col min="8701" max="8701" width="2.58203125" style="21" customWidth="1"/>
    <col min="8702" max="8731" width="3" style="21" customWidth="1"/>
    <col min="8732" max="8956" width="2.33203125" style="21"/>
    <col min="8957" max="8957" width="2.58203125" style="21" customWidth="1"/>
    <col min="8958" max="8987" width="3" style="21" customWidth="1"/>
    <col min="8988" max="9212" width="2.33203125" style="21"/>
    <col min="9213" max="9213" width="2.58203125" style="21" customWidth="1"/>
    <col min="9214" max="9243" width="3" style="21" customWidth="1"/>
    <col min="9244" max="9468" width="2.33203125" style="21"/>
    <col min="9469" max="9469" width="2.58203125" style="21" customWidth="1"/>
    <col min="9470" max="9499" width="3" style="21" customWidth="1"/>
    <col min="9500" max="9724" width="2.33203125" style="21"/>
    <col min="9725" max="9725" width="2.58203125" style="21" customWidth="1"/>
    <col min="9726" max="9755" width="3" style="21" customWidth="1"/>
    <col min="9756" max="9980" width="2.33203125" style="21"/>
    <col min="9981" max="9981" width="2.58203125" style="21" customWidth="1"/>
    <col min="9982" max="10011" width="3" style="21" customWidth="1"/>
    <col min="10012" max="10236" width="2.33203125" style="21"/>
    <col min="10237" max="10237" width="2.58203125" style="21" customWidth="1"/>
    <col min="10238" max="10267" width="3" style="21" customWidth="1"/>
    <col min="10268" max="10492" width="2.33203125" style="21"/>
    <col min="10493" max="10493" width="2.58203125" style="21" customWidth="1"/>
    <col min="10494" max="10523" width="3" style="21" customWidth="1"/>
    <col min="10524" max="10748" width="2.33203125" style="21"/>
    <col min="10749" max="10749" width="2.58203125" style="21" customWidth="1"/>
    <col min="10750" max="10779" width="3" style="21" customWidth="1"/>
    <col min="10780" max="11004" width="2.33203125" style="21"/>
    <col min="11005" max="11005" width="2.58203125" style="21" customWidth="1"/>
    <col min="11006" max="11035" width="3" style="21" customWidth="1"/>
    <col min="11036" max="11260" width="2.33203125" style="21"/>
    <col min="11261" max="11261" width="2.58203125" style="21" customWidth="1"/>
    <col min="11262" max="11291" width="3" style="21" customWidth="1"/>
    <col min="11292" max="11516" width="2.33203125" style="21"/>
    <col min="11517" max="11517" width="2.58203125" style="21" customWidth="1"/>
    <col min="11518" max="11547" width="3" style="21" customWidth="1"/>
    <col min="11548" max="11772" width="2.33203125" style="21"/>
    <col min="11773" max="11773" width="2.58203125" style="21" customWidth="1"/>
    <col min="11774" max="11803" width="3" style="21" customWidth="1"/>
    <col min="11804" max="12028" width="2.33203125" style="21"/>
    <col min="12029" max="12029" width="2.58203125" style="21" customWidth="1"/>
    <col min="12030" max="12059" width="3" style="21" customWidth="1"/>
    <col min="12060" max="12284" width="2.33203125" style="21"/>
    <col min="12285" max="12285" width="2.58203125" style="21" customWidth="1"/>
    <col min="12286" max="12315" width="3" style="21" customWidth="1"/>
    <col min="12316" max="12540" width="2.33203125" style="21"/>
    <col min="12541" max="12541" width="2.58203125" style="21" customWidth="1"/>
    <col min="12542" max="12571" width="3" style="21" customWidth="1"/>
    <col min="12572" max="12796" width="2.33203125" style="21"/>
    <col min="12797" max="12797" width="2.58203125" style="21" customWidth="1"/>
    <col min="12798" max="12827" width="3" style="21" customWidth="1"/>
    <col min="12828" max="13052" width="2.33203125" style="21"/>
    <col min="13053" max="13053" width="2.58203125" style="21" customWidth="1"/>
    <col min="13054" max="13083" width="3" style="21" customWidth="1"/>
    <col min="13084" max="13308" width="2.33203125" style="21"/>
    <col min="13309" max="13309" width="2.58203125" style="21" customWidth="1"/>
    <col min="13310" max="13339" width="3" style="21" customWidth="1"/>
    <col min="13340" max="13564" width="2.33203125" style="21"/>
    <col min="13565" max="13565" width="2.58203125" style="21" customWidth="1"/>
    <col min="13566" max="13595" width="3" style="21" customWidth="1"/>
    <col min="13596" max="13820" width="2.33203125" style="21"/>
    <col min="13821" max="13821" width="2.58203125" style="21" customWidth="1"/>
    <col min="13822" max="13851" width="3" style="21" customWidth="1"/>
    <col min="13852" max="14076" width="2.33203125" style="21"/>
    <col min="14077" max="14077" width="2.58203125" style="21" customWidth="1"/>
    <col min="14078" max="14107" width="3" style="21" customWidth="1"/>
    <col min="14108" max="14332" width="2.33203125" style="21"/>
    <col min="14333" max="14333" width="2.58203125" style="21" customWidth="1"/>
    <col min="14334" max="14363" width="3" style="21" customWidth="1"/>
    <col min="14364" max="14588" width="2.33203125" style="21"/>
    <col min="14589" max="14589" width="2.58203125" style="21" customWidth="1"/>
    <col min="14590" max="14619" width="3" style="21" customWidth="1"/>
    <col min="14620" max="14844" width="2.33203125" style="21"/>
    <col min="14845" max="14845" width="2.58203125" style="21" customWidth="1"/>
    <col min="14846" max="14875" width="3" style="21" customWidth="1"/>
    <col min="14876" max="15100" width="2.33203125" style="21"/>
    <col min="15101" max="15101" width="2.58203125" style="21" customWidth="1"/>
    <col min="15102" max="15131" width="3" style="21" customWidth="1"/>
    <col min="15132" max="15356" width="2.33203125" style="21"/>
    <col min="15357" max="15357" width="2.58203125" style="21" customWidth="1"/>
    <col min="15358" max="15387" width="3" style="21" customWidth="1"/>
    <col min="15388" max="15612" width="2.33203125" style="21"/>
    <col min="15613" max="15613" width="2.58203125" style="21" customWidth="1"/>
    <col min="15614" max="15643" width="3" style="21" customWidth="1"/>
    <col min="15644" max="15868" width="2.33203125" style="21"/>
    <col min="15869" max="15869" width="2.58203125" style="21" customWidth="1"/>
    <col min="15870" max="15899" width="3" style="21" customWidth="1"/>
    <col min="15900" max="16124" width="2.33203125" style="21"/>
    <col min="16125" max="16125" width="2.58203125" style="21" customWidth="1"/>
    <col min="16126" max="16155" width="3" style="21" customWidth="1"/>
    <col min="16156" max="16384" width="2.33203125" style="21"/>
  </cols>
  <sheetData>
    <row r="1" spans="1:41" s="20" customFormat="1" ht="19.5" customHeight="1">
      <c r="A1" s="15"/>
      <c r="B1" s="15"/>
      <c r="C1" s="15"/>
      <c r="D1" s="15"/>
      <c r="E1" s="15"/>
      <c r="F1" s="15"/>
      <c r="G1" s="134" t="s">
        <v>148</v>
      </c>
      <c r="H1" s="134"/>
      <c r="I1" s="134"/>
      <c r="J1" s="134"/>
      <c r="K1" s="134"/>
      <c r="L1" s="134"/>
      <c r="M1" s="134"/>
      <c r="N1" s="134"/>
      <c r="O1" s="134"/>
      <c r="P1" s="134"/>
      <c r="Q1" s="134"/>
      <c r="R1" s="134"/>
      <c r="S1" s="134"/>
      <c r="T1" s="134"/>
      <c r="U1" s="134"/>
      <c r="V1" s="134"/>
      <c r="W1" s="15"/>
      <c r="X1" s="15"/>
      <c r="Y1" s="15"/>
      <c r="Z1" s="15"/>
      <c r="AA1" s="19"/>
      <c r="AB1" s="19"/>
      <c r="AC1" s="19"/>
      <c r="AD1" s="19"/>
      <c r="AE1" s="9" t="s">
        <v>0</v>
      </c>
    </row>
    <row r="2" spans="1:41" s="20" customFormat="1" ht="15" customHeight="1" thickBot="1">
      <c r="A2" s="15"/>
      <c r="B2" s="15"/>
      <c r="C2" s="15"/>
      <c r="D2" s="15"/>
      <c r="E2" s="15"/>
      <c r="F2" s="15"/>
      <c r="G2" s="134"/>
      <c r="H2" s="134"/>
      <c r="I2" s="134"/>
      <c r="J2" s="134"/>
      <c r="K2" s="134"/>
      <c r="L2" s="134"/>
      <c r="M2" s="134"/>
      <c r="N2" s="134"/>
      <c r="O2" s="134"/>
      <c r="P2" s="134"/>
      <c r="Q2" s="134"/>
      <c r="R2" s="134"/>
      <c r="S2" s="134"/>
      <c r="T2" s="134"/>
      <c r="U2" s="134"/>
      <c r="V2" s="134"/>
      <c r="W2" s="15"/>
      <c r="X2" s="15"/>
      <c r="Y2" s="15"/>
      <c r="Z2" s="15"/>
      <c r="AA2" s="19"/>
      <c r="AB2" s="19"/>
      <c r="AC2" s="19"/>
      <c r="AD2" s="19"/>
      <c r="AE2" s="10" t="s">
        <v>1</v>
      </c>
      <c r="AI2" s="27" t="s">
        <v>21</v>
      </c>
    </row>
    <row r="3" spans="1:41" ht="15" customHeight="1" thickTop="1" thickBot="1">
      <c r="B3" s="16"/>
      <c r="C3" s="22"/>
      <c r="D3" s="22"/>
      <c r="E3" s="22"/>
      <c r="F3" s="22"/>
      <c r="G3" s="22"/>
      <c r="H3" s="22"/>
      <c r="J3" s="22"/>
      <c r="K3" s="23"/>
      <c r="N3" s="22"/>
      <c r="T3" s="163" t="s">
        <v>2</v>
      </c>
      <c r="U3" s="163"/>
      <c r="V3" s="163"/>
      <c r="W3" s="163"/>
      <c r="X3" s="24" t="s">
        <v>3</v>
      </c>
      <c r="Y3" s="164">
        <f ca="1">TODAY()</f>
        <v>45691</v>
      </c>
      <c r="Z3" s="165"/>
      <c r="AA3" s="165"/>
      <c r="AB3" s="165"/>
      <c r="AC3" s="165"/>
      <c r="AD3" s="166"/>
      <c r="AE3" s="25"/>
      <c r="AH3" s="26"/>
      <c r="AI3" s="21" t="s">
        <v>44</v>
      </c>
    </row>
    <row r="4" spans="1:41" ht="16" customHeight="1" thickTop="1">
      <c r="B4" s="3" t="s">
        <v>108</v>
      </c>
      <c r="C4" s="83"/>
      <c r="D4" s="83"/>
      <c r="E4" s="83"/>
      <c r="F4" s="83"/>
      <c r="G4" s="83"/>
      <c r="H4" s="83"/>
      <c r="I4" s="83"/>
      <c r="J4" s="83"/>
      <c r="K4" s="83"/>
      <c r="T4" s="84"/>
      <c r="U4" s="84"/>
      <c r="AJ4" s="28"/>
      <c r="AK4" s="28"/>
      <c r="AL4" s="28"/>
      <c r="AM4" s="28"/>
      <c r="AN4" s="28"/>
      <c r="AO4" s="28"/>
    </row>
    <row r="5" spans="1:41" ht="8.25" customHeight="1" thickBot="1">
      <c r="B5" s="27"/>
      <c r="C5" s="11"/>
      <c r="D5" s="11"/>
      <c r="E5" s="11"/>
      <c r="F5" s="11"/>
      <c r="G5" s="11"/>
      <c r="H5" s="11"/>
      <c r="I5" s="11"/>
      <c r="J5" s="11"/>
      <c r="K5" s="11"/>
      <c r="L5" s="11"/>
      <c r="AH5" s="26"/>
      <c r="AI5" s="21" t="s">
        <v>22</v>
      </c>
    </row>
    <row r="6" spans="1:41" ht="16.899999999999999" customHeight="1" thickTop="1">
      <c r="B6" s="139" t="s">
        <v>13</v>
      </c>
      <c r="C6" s="139"/>
      <c r="D6" s="139"/>
      <c r="E6" s="139"/>
      <c r="F6" s="140"/>
      <c r="G6" s="173"/>
      <c r="H6" s="174"/>
      <c r="I6" s="174"/>
      <c r="J6" s="174"/>
      <c r="K6" s="174"/>
      <c r="L6" s="174"/>
      <c r="M6" s="174"/>
      <c r="N6" s="174"/>
      <c r="O6" s="174"/>
      <c r="P6" s="174"/>
      <c r="Q6" s="174"/>
      <c r="R6" s="174"/>
      <c r="S6" s="174"/>
      <c r="T6" s="174"/>
      <c r="U6" s="174"/>
      <c r="V6" s="174"/>
      <c r="W6" s="174"/>
      <c r="X6" s="174"/>
      <c r="Y6" s="174"/>
      <c r="Z6" s="174"/>
      <c r="AA6" s="174"/>
      <c r="AB6" s="175"/>
      <c r="AJ6" s="28"/>
      <c r="AK6" s="28"/>
      <c r="AL6" s="28"/>
      <c r="AM6" s="28"/>
      <c r="AN6" s="28"/>
      <c r="AO6" s="28"/>
    </row>
    <row r="7" spans="1:41" ht="16.899999999999999" customHeight="1">
      <c r="B7" s="139" t="s">
        <v>118</v>
      </c>
      <c r="C7" s="139"/>
      <c r="D7" s="139"/>
      <c r="E7" s="139"/>
      <c r="F7" s="140"/>
      <c r="G7" s="141"/>
      <c r="H7" s="142"/>
      <c r="I7" s="142"/>
      <c r="J7" s="142"/>
      <c r="K7" s="142"/>
      <c r="L7" s="142"/>
      <c r="M7" s="142"/>
      <c r="N7" s="142"/>
      <c r="O7" s="142"/>
      <c r="P7" s="142"/>
      <c r="Q7" s="142"/>
      <c r="R7" s="142"/>
      <c r="S7" s="142"/>
      <c r="T7" s="142"/>
      <c r="U7" s="142"/>
      <c r="V7" s="142"/>
      <c r="W7" s="142"/>
      <c r="X7" s="142"/>
      <c r="Y7" s="142"/>
      <c r="Z7" s="142"/>
      <c r="AA7" s="142"/>
      <c r="AB7" s="143"/>
      <c r="AJ7" s="28"/>
      <c r="AK7" s="28"/>
      <c r="AL7" s="28"/>
      <c r="AM7" s="28"/>
      <c r="AN7" s="28"/>
      <c r="AO7" s="28"/>
    </row>
    <row r="8" spans="1:41" ht="16.899999999999999" customHeight="1">
      <c r="B8" s="139" t="s">
        <v>119</v>
      </c>
      <c r="C8" s="139"/>
      <c r="D8" s="139"/>
      <c r="E8" s="139"/>
      <c r="F8" s="140"/>
      <c r="G8" s="141"/>
      <c r="H8" s="142"/>
      <c r="I8" s="142"/>
      <c r="J8" s="142"/>
      <c r="K8" s="142"/>
      <c r="L8" s="142"/>
      <c r="M8" s="142"/>
      <c r="N8" s="142"/>
      <c r="O8" s="142"/>
      <c r="P8" s="142"/>
      <c r="Q8" s="142"/>
      <c r="R8" s="142"/>
      <c r="S8" s="142"/>
      <c r="T8" s="142"/>
      <c r="U8" s="142"/>
      <c r="V8" s="142"/>
      <c r="W8" s="142"/>
      <c r="X8" s="142"/>
      <c r="Y8" s="142"/>
      <c r="Z8" s="142"/>
      <c r="AA8" s="142"/>
      <c r="AB8" s="143"/>
      <c r="AJ8" s="28"/>
      <c r="AK8" s="28"/>
      <c r="AL8" s="28"/>
      <c r="AM8" s="28"/>
      <c r="AN8" s="28"/>
      <c r="AO8" s="28"/>
    </row>
    <row r="9" spans="1:41" ht="16.899999999999999" customHeight="1" thickBot="1">
      <c r="B9" s="144" t="s">
        <v>51</v>
      </c>
      <c r="C9" s="144"/>
      <c r="D9" s="144"/>
      <c r="E9" s="144"/>
      <c r="F9" s="145"/>
      <c r="G9" s="81" t="s">
        <v>4</v>
      </c>
      <c r="H9" s="82"/>
      <c r="I9" s="82"/>
      <c r="J9" s="78"/>
      <c r="K9" s="78"/>
      <c r="L9" s="176"/>
      <c r="M9" s="176"/>
      <c r="N9" s="176"/>
      <c r="O9" s="176"/>
      <c r="P9" s="176"/>
      <c r="Q9" s="176"/>
      <c r="R9" s="176"/>
      <c r="S9" s="176"/>
      <c r="T9" s="176"/>
      <c r="U9" s="176"/>
      <c r="V9" s="176"/>
      <c r="W9" s="176"/>
      <c r="X9" s="176"/>
      <c r="Y9" s="176"/>
      <c r="Z9" s="176"/>
      <c r="AA9" s="176"/>
      <c r="AB9" s="127"/>
    </row>
    <row r="10" spans="1:41" ht="16.899999999999999" customHeight="1" thickTop="1" thickBot="1">
      <c r="B10" s="140" t="s">
        <v>50</v>
      </c>
      <c r="C10" s="177"/>
      <c r="D10" s="177"/>
      <c r="E10" s="177"/>
      <c r="F10" s="177"/>
      <c r="G10" s="181"/>
      <c r="H10" s="182"/>
      <c r="I10" s="183"/>
      <c r="J10" s="78"/>
      <c r="K10" s="78"/>
      <c r="L10" s="76"/>
      <c r="M10" s="76"/>
      <c r="N10" s="76"/>
      <c r="O10" s="76"/>
      <c r="P10" s="76"/>
      <c r="Q10" s="76"/>
      <c r="R10" s="76"/>
      <c r="S10" s="76"/>
      <c r="T10" s="76"/>
      <c r="U10" s="76"/>
      <c r="V10" s="76"/>
      <c r="W10" s="76"/>
      <c r="X10" s="76"/>
      <c r="Y10" s="76"/>
      <c r="Z10" s="76"/>
      <c r="AA10" s="76"/>
      <c r="AB10" s="77"/>
    </row>
    <row r="11" spans="1:41" ht="16.5" customHeight="1" thickTop="1">
      <c r="B11" s="178"/>
      <c r="C11" s="179"/>
      <c r="D11" s="179"/>
      <c r="E11" s="179"/>
      <c r="F11" s="180"/>
      <c r="G11" s="169"/>
      <c r="H11" s="170"/>
      <c r="I11" s="170"/>
      <c r="J11" s="171"/>
      <c r="K11" s="171"/>
      <c r="L11" s="171"/>
      <c r="M11" s="171"/>
      <c r="N11" s="171"/>
      <c r="O11" s="171"/>
      <c r="P11" s="171"/>
      <c r="Q11" s="171"/>
      <c r="R11" s="171"/>
      <c r="S11" s="171"/>
      <c r="T11" s="171"/>
      <c r="U11" s="171"/>
      <c r="V11" s="171"/>
      <c r="W11" s="171"/>
      <c r="X11" s="171"/>
      <c r="Y11" s="171"/>
      <c r="Z11" s="171"/>
      <c r="AA11" s="171"/>
      <c r="AB11" s="172"/>
    </row>
    <row r="12" spans="1:41" ht="16.899999999999999" customHeight="1">
      <c r="B12" s="145" t="s">
        <v>14</v>
      </c>
      <c r="C12" s="167"/>
      <c r="D12" s="167"/>
      <c r="E12" s="167"/>
      <c r="F12" s="168"/>
      <c r="G12" s="141"/>
      <c r="H12" s="142"/>
      <c r="I12" s="142"/>
      <c r="J12" s="142"/>
      <c r="K12" s="142"/>
      <c r="L12" s="142"/>
      <c r="M12" s="142"/>
      <c r="N12" s="142"/>
      <c r="O12" s="142"/>
      <c r="P12" s="142"/>
      <c r="Q12" s="142"/>
      <c r="R12" s="142"/>
      <c r="S12" s="142"/>
      <c r="T12" s="142"/>
      <c r="U12" s="142"/>
      <c r="V12" s="142"/>
      <c r="W12" s="142"/>
      <c r="X12" s="142"/>
      <c r="Y12" s="142"/>
      <c r="Z12" s="142"/>
      <c r="AA12" s="142"/>
      <c r="AB12" s="143"/>
    </row>
    <row r="13" spans="1:41" ht="16.899999999999999" customHeight="1" thickBot="1">
      <c r="B13" s="144" t="s">
        <v>42</v>
      </c>
      <c r="C13" s="144"/>
      <c r="D13" s="144"/>
      <c r="E13" s="144"/>
      <c r="F13" s="145"/>
      <c r="G13" s="146"/>
      <c r="H13" s="147"/>
      <c r="I13" s="147"/>
      <c r="J13" s="147"/>
      <c r="K13" s="147"/>
      <c r="L13" s="147"/>
      <c r="M13" s="147"/>
      <c r="N13" s="147"/>
      <c r="O13" s="147"/>
      <c r="P13" s="159" t="s">
        <v>43</v>
      </c>
      <c r="Q13" s="159"/>
      <c r="R13" s="159"/>
      <c r="S13" s="159"/>
      <c r="T13" s="159"/>
      <c r="U13" s="147"/>
      <c r="V13" s="147"/>
      <c r="W13" s="147"/>
      <c r="X13" s="147"/>
      <c r="Y13" s="147"/>
      <c r="Z13" s="147"/>
      <c r="AA13" s="147"/>
      <c r="AB13" s="148"/>
    </row>
    <row r="14" spans="1:41" ht="15.75" customHeight="1" thickTop="1">
      <c r="B14" s="2"/>
      <c r="C14" s="2"/>
      <c r="D14" s="2"/>
      <c r="E14" s="2"/>
      <c r="F14" s="2"/>
    </row>
    <row r="15" spans="1:41" s="63" customFormat="1" ht="16" customHeight="1">
      <c r="B15" s="64" t="s">
        <v>41</v>
      </c>
      <c r="C15" s="65"/>
      <c r="D15" s="65"/>
      <c r="E15" s="65"/>
      <c r="F15" s="65"/>
      <c r="G15" s="65"/>
      <c r="H15" s="65"/>
      <c r="I15" s="65"/>
      <c r="J15" s="65"/>
      <c r="K15" s="65"/>
      <c r="L15" s="65"/>
      <c r="M15" s="65"/>
      <c r="N15" s="65"/>
      <c r="O15" s="65"/>
      <c r="P15" s="65"/>
      <c r="Q15" s="65"/>
    </row>
    <row r="16" spans="1:41" ht="16" customHeight="1" thickBot="1">
      <c r="B16" s="21" t="s">
        <v>16</v>
      </c>
    </row>
    <row r="17" spans="2:41" ht="16.899999999999999" customHeight="1" thickTop="1">
      <c r="B17" s="139" t="s">
        <v>117</v>
      </c>
      <c r="C17" s="139"/>
      <c r="D17" s="139"/>
      <c r="E17" s="139"/>
      <c r="F17" s="140"/>
      <c r="G17" s="173"/>
      <c r="H17" s="174"/>
      <c r="I17" s="174"/>
      <c r="J17" s="174"/>
      <c r="K17" s="174"/>
      <c r="L17" s="174"/>
      <c r="M17" s="174"/>
      <c r="N17" s="174"/>
      <c r="O17" s="174"/>
      <c r="P17" s="174"/>
      <c r="Q17" s="174"/>
      <c r="R17" s="174"/>
      <c r="S17" s="174"/>
      <c r="T17" s="174"/>
      <c r="U17" s="174"/>
      <c r="V17" s="174"/>
      <c r="W17" s="174"/>
      <c r="X17" s="174"/>
      <c r="Y17" s="174"/>
      <c r="Z17" s="174"/>
      <c r="AA17" s="174"/>
      <c r="AB17" s="175"/>
      <c r="AJ17" s="28"/>
      <c r="AK17" s="28"/>
      <c r="AL17" s="28"/>
      <c r="AM17" s="28"/>
      <c r="AN17" s="28"/>
      <c r="AO17" s="28"/>
    </row>
    <row r="18" spans="2:41" ht="16.899999999999999" customHeight="1">
      <c r="B18" s="139" t="s">
        <v>122</v>
      </c>
      <c r="C18" s="139"/>
      <c r="D18" s="139"/>
      <c r="E18" s="139"/>
      <c r="F18" s="140"/>
      <c r="G18" s="141"/>
      <c r="H18" s="142"/>
      <c r="I18" s="142"/>
      <c r="J18" s="142"/>
      <c r="K18" s="142"/>
      <c r="L18" s="142"/>
      <c r="M18" s="142"/>
      <c r="N18" s="142"/>
      <c r="O18" s="142"/>
      <c r="P18" s="142"/>
      <c r="Q18" s="142"/>
      <c r="R18" s="142"/>
      <c r="S18" s="142"/>
      <c r="T18" s="142"/>
      <c r="U18" s="142"/>
      <c r="V18" s="142"/>
      <c r="W18" s="142"/>
      <c r="X18" s="142"/>
      <c r="Y18" s="142"/>
      <c r="Z18" s="142"/>
      <c r="AA18" s="142"/>
      <c r="AB18" s="143"/>
      <c r="AJ18" s="28"/>
      <c r="AK18" s="28"/>
      <c r="AL18" s="28"/>
      <c r="AM18" s="28"/>
      <c r="AN18" s="28"/>
      <c r="AO18" s="28"/>
    </row>
    <row r="19" spans="2:41" ht="16.899999999999999" customHeight="1">
      <c r="B19" s="139" t="s">
        <v>120</v>
      </c>
      <c r="C19" s="139"/>
      <c r="D19" s="139"/>
      <c r="E19" s="139"/>
      <c r="F19" s="140"/>
      <c r="G19" s="141"/>
      <c r="H19" s="142"/>
      <c r="I19" s="142"/>
      <c r="J19" s="142"/>
      <c r="K19" s="142"/>
      <c r="L19" s="142"/>
      <c r="M19" s="142"/>
      <c r="N19" s="142"/>
      <c r="O19" s="142"/>
      <c r="P19" s="142"/>
      <c r="Q19" s="142"/>
      <c r="R19" s="142"/>
      <c r="S19" s="142"/>
      <c r="T19" s="142"/>
      <c r="U19" s="142"/>
      <c r="V19" s="142"/>
      <c r="W19" s="142"/>
      <c r="X19" s="142"/>
      <c r="Y19" s="142"/>
      <c r="Z19" s="142"/>
      <c r="AA19" s="142"/>
      <c r="AB19" s="143"/>
      <c r="AJ19" s="28"/>
      <c r="AK19" s="28"/>
      <c r="AL19" s="28"/>
      <c r="AM19" s="28"/>
      <c r="AN19" s="28"/>
      <c r="AO19" s="28"/>
    </row>
    <row r="20" spans="2:41" ht="16.899999999999999" customHeight="1">
      <c r="B20" s="139" t="s">
        <v>121</v>
      </c>
      <c r="C20" s="139"/>
      <c r="D20" s="139"/>
      <c r="E20" s="139"/>
      <c r="F20" s="140"/>
      <c r="G20" s="141"/>
      <c r="H20" s="142"/>
      <c r="I20" s="142"/>
      <c r="J20" s="142"/>
      <c r="K20" s="142"/>
      <c r="L20" s="142"/>
      <c r="M20" s="142"/>
      <c r="N20" s="142"/>
      <c r="O20" s="142"/>
      <c r="P20" s="142"/>
      <c r="Q20" s="142"/>
      <c r="R20" s="142"/>
      <c r="S20" s="142"/>
      <c r="T20" s="142"/>
      <c r="U20" s="142"/>
      <c r="V20" s="142"/>
      <c r="W20" s="142"/>
      <c r="X20" s="142"/>
      <c r="Y20" s="142"/>
      <c r="Z20" s="142"/>
      <c r="AA20" s="142"/>
      <c r="AB20" s="143"/>
    </row>
    <row r="21" spans="2:41" ht="16.899999999999999" customHeight="1" thickBot="1">
      <c r="B21" s="144" t="s">
        <v>111</v>
      </c>
      <c r="C21" s="144"/>
      <c r="D21" s="144"/>
      <c r="E21" s="144"/>
      <c r="F21" s="145"/>
      <c r="G21" s="146"/>
      <c r="H21" s="147"/>
      <c r="I21" s="147"/>
      <c r="J21" s="147"/>
      <c r="K21" s="147"/>
      <c r="L21" s="147"/>
      <c r="M21" s="147"/>
      <c r="N21" s="147"/>
      <c r="O21" s="147"/>
      <c r="P21" s="147"/>
      <c r="Q21" s="147"/>
      <c r="R21" s="147"/>
      <c r="S21" s="147"/>
      <c r="T21" s="147"/>
      <c r="U21" s="147"/>
      <c r="V21" s="147"/>
      <c r="W21" s="147"/>
      <c r="X21" s="147"/>
      <c r="Y21" s="147"/>
      <c r="Z21" s="147"/>
      <c r="AA21" s="147"/>
      <c r="AB21" s="148"/>
    </row>
    <row r="22" spans="2:41" ht="12.5" thickTop="1"/>
    <row r="23" spans="2:41" ht="16" customHeight="1">
      <c r="B23" s="3" t="s">
        <v>109</v>
      </c>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2:41" ht="16" customHeight="1" thickBot="1">
      <c r="B24" s="85" t="s">
        <v>110</v>
      </c>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2:41" s="63" customFormat="1" ht="16" customHeight="1" thickTop="1" thickBot="1">
      <c r="B25" s="219" t="s">
        <v>47</v>
      </c>
      <c r="C25" s="219"/>
      <c r="D25" s="219"/>
      <c r="E25" s="219"/>
      <c r="F25" s="219"/>
      <c r="G25" s="135"/>
      <c r="H25" s="72"/>
      <c r="I25" s="160" t="s">
        <v>32</v>
      </c>
      <c r="J25" s="160"/>
      <c r="K25" s="160"/>
      <c r="L25" s="160"/>
      <c r="M25" s="160"/>
      <c r="N25" s="72"/>
      <c r="O25" s="160" t="s">
        <v>30</v>
      </c>
      <c r="P25" s="160"/>
      <c r="Q25" s="160"/>
      <c r="R25" s="160"/>
      <c r="S25" s="160"/>
      <c r="T25" s="75"/>
      <c r="U25" s="160" t="s">
        <v>33</v>
      </c>
      <c r="V25" s="160"/>
      <c r="W25" s="160"/>
      <c r="X25" s="160"/>
      <c r="Y25" s="231"/>
      <c r="Z25" s="66"/>
      <c r="AA25" s="232"/>
      <c r="AB25" s="232"/>
      <c r="AC25" s="232"/>
      <c r="AD25" s="232"/>
      <c r="AE25" s="233"/>
    </row>
    <row r="26" spans="2:41" s="63" customFormat="1" ht="16" customHeight="1" thickTop="1">
      <c r="B26" s="67" t="s">
        <v>48</v>
      </c>
      <c r="C26" s="68"/>
      <c r="D26" s="68"/>
      <c r="E26" s="68"/>
      <c r="F26" s="68"/>
      <c r="G26" s="68"/>
      <c r="H26" s="73"/>
      <c r="I26" s="137" t="s">
        <v>38</v>
      </c>
      <c r="J26" s="137"/>
      <c r="K26" s="137"/>
      <c r="L26" s="137"/>
      <c r="M26" s="137"/>
      <c r="N26" s="73"/>
      <c r="O26" s="137" t="s">
        <v>39</v>
      </c>
      <c r="P26" s="137"/>
      <c r="Q26" s="137"/>
      <c r="R26" s="137"/>
      <c r="S26" s="138"/>
      <c r="T26" s="69"/>
      <c r="U26" s="70"/>
      <c r="V26" s="70"/>
      <c r="W26" s="70"/>
      <c r="X26" s="70"/>
      <c r="Y26" s="70"/>
      <c r="Z26" s="69"/>
      <c r="AA26" s="70"/>
      <c r="AB26" s="70"/>
      <c r="AC26" s="70"/>
      <c r="AD26" s="70"/>
      <c r="AE26" s="71"/>
    </row>
    <row r="27" spans="2:41" s="63" customFormat="1" ht="16" customHeight="1" thickBot="1">
      <c r="B27" s="135" t="s">
        <v>49</v>
      </c>
      <c r="C27" s="136"/>
      <c r="D27" s="136"/>
      <c r="E27" s="136"/>
      <c r="F27" s="136"/>
      <c r="G27" s="136"/>
      <c r="H27" s="74"/>
      <c r="I27" s="137" t="s">
        <v>35</v>
      </c>
      <c r="J27" s="137"/>
      <c r="K27" s="137"/>
      <c r="L27" s="137"/>
      <c r="M27" s="137"/>
      <c r="N27" s="74"/>
      <c r="O27" s="137" t="s">
        <v>36</v>
      </c>
      <c r="P27" s="137"/>
      <c r="Q27" s="137"/>
      <c r="R27" s="137"/>
      <c r="S27" s="138"/>
      <c r="T27" s="69"/>
      <c r="U27" s="70"/>
      <c r="V27" s="70"/>
      <c r="W27" s="70"/>
      <c r="X27" s="70"/>
      <c r="Y27" s="70"/>
      <c r="Z27" s="69"/>
      <c r="AA27" s="70"/>
      <c r="AB27" s="70"/>
      <c r="AC27" s="70"/>
      <c r="AD27" s="70"/>
      <c r="AE27" s="71"/>
    </row>
    <row r="28" spans="2:41" s="63" customFormat="1" ht="16" customHeight="1" thickTop="1">
      <c r="B28" s="220" t="s">
        <v>19</v>
      </c>
      <c r="C28" s="220"/>
      <c r="D28" s="220"/>
      <c r="E28" s="220"/>
      <c r="F28" s="220"/>
      <c r="G28" s="221"/>
      <c r="H28" s="222"/>
      <c r="I28" s="223"/>
      <c r="J28" s="223"/>
      <c r="K28" s="223"/>
      <c r="L28" s="223"/>
      <c r="M28" s="223"/>
      <c r="N28" s="224"/>
      <c r="O28" s="223"/>
      <c r="P28" s="223"/>
      <c r="Q28" s="223"/>
      <c r="R28" s="223"/>
      <c r="S28" s="223"/>
      <c r="T28" s="223"/>
      <c r="U28" s="223"/>
      <c r="V28" s="223"/>
      <c r="W28" s="223"/>
      <c r="X28" s="223"/>
      <c r="Y28" s="223"/>
      <c r="Z28" s="223"/>
      <c r="AA28" s="223"/>
      <c r="AB28" s="223"/>
      <c r="AC28" s="223"/>
      <c r="AD28" s="223"/>
      <c r="AE28" s="225"/>
    </row>
    <row r="29" spans="2:41" s="63" customFormat="1" ht="16" customHeight="1">
      <c r="B29" s="135" t="s">
        <v>14</v>
      </c>
      <c r="C29" s="136"/>
      <c r="D29" s="136"/>
      <c r="E29" s="136"/>
      <c r="F29" s="136"/>
      <c r="G29" s="136"/>
      <c r="H29" s="228"/>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5"/>
    </row>
    <row r="30" spans="2:41" s="63" customFormat="1" ht="16" hidden="1" customHeight="1">
      <c r="B30" s="135" t="s">
        <v>15</v>
      </c>
      <c r="C30" s="136"/>
      <c r="D30" s="136"/>
      <c r="E30" s="136"/>
      <c r="F30" s="136"/>
      <c r="G30" s="136"/>
      <c r="H30" s="228"/>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5"/>
    </row>
    <row r="31" spans="2:41" s="63" customFormat="1" ht="30" customHeight="1" thickBot="1">
      <c r="B31" s="226" t="s">
        <v>46</v>
      </c>
      <c r="C31" s="227"/>
      <c r="D31" s="227"/>
      <c r="E31" s="227"/>
      <c r="F31" s="227"/>
      <c r="G31" s="227"/>
      <c r="H31" s="149" t="s">
        <v>40</v>
      </c>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1"/>
    </row>
    <row r="32" spans="2:41" ht="13.5" customHeight="1" thickTop="1">
      <c r="B32" s="3"/>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2:47" ht="16.5" customHeight="1">
      <c r="B33" s="59" t="s">
        <v>34</v>
      </c>
      <c r="C33" s="57"/>
      <c r="D33" s="57"/>
      <c r="E33" s="57"/>
      <c r="F33" s="57"/>
      <c r="G33" s="58"/>
      <c r="H33" s="57" t="s">
        <v>31</v>
      </c>
      <c r="I33" s="57"/>
      <c r="J33" s="57" t="s">
        <v>37</v>
      </c>
      <c r="K33" s="57"/>
      <c r="L33" s="57"/>
      <c r="M33" s="57"/>
      <c r="N33" s="57"/>
      <c r="O33" s="57"/>
      <c r="P33" s="57"/>
      <c r="Q33" s="57"/>
      <c r="R33" s="57"/>
      <c r="S33" s="57"/>
      <c r="T33" s="57"/>
      <c r="U33" s="57"/>
      <c r="V33" s="57"/>
      <c r="W33" s="57"/>
      <c r="X33" s="57"/>
      <c r="Y33" s="57"/>
      <c r="Z33" s="57"/>
      <c r="AA33" s="57"/>
      <c r="AB33" s="57"/>
      <c r="AC33" s="61"/>
      <c r="AD33" s="61"/>
      <c r="AE33" s="62"/>
    </row>
    <row r="34" spans="2:47" ht="7" customHeight="1">
      <c r="B34" s="3"/>
      <c r="C34" s="2"/>
      <c r="D34" s="2"/>
      <c r="E34" s="2"/>
      <c r="F34" s="2"/>
      <c r="G34" s="2"/>
      <c r="H34" s="2"/>
      <c r="I34" s="2"/>
      <c r="J34" s="2"/>
      <c r="K34" s="2"/>
      <c r="L34" s="2"/>
      <c r="M34" s="2"/>
      <c r="N34" s="2"/>
      <c r="O34" s="2"/>
      <c r="P34" s="2"/>
      <c r="Q34" s="2"/>
      <c r="R34" s="2"/>
      <c r="S34" s="2"/>
      <c r="T34" s="2"/>
      <c r="U34" s="2"/>
      <c r="V34" s="2"/>
      <c r="W34" s="2"/>
      <c r="X34" s="2"/>
      <c r="Y34" s="2"/>
      <c r="Z34" s="2"/>
      <c r="AA34" s="2"/>
      <c r="AB34" s="2"/>
      <c r="AP34" s="86"/>
    </row>
    <row r="35" spans="2:47" ht="12.5" thickBot="1">
      <c r="B35" s="21" t="s">
        <v>5</v>
      </c>
    </row>
    <row r="36" spans="2:47" ht="25.5" customHeight="1" thickTop="1" thickBot="1">
      <c r="B36" s="188" t="s">
        <v>6</v>
      </c>
      <c r="C36" s="189"/>
      <c r="D36" s="189"/>
      <c r="E36" s="189"/>
      <c r="F36" s="190"/>
      <c r="G36" s="191">
        <f>AB56</f>
        <v>0</v>
      </c>
      <c r="H36" s="192"/>
      <c r="I36" s="192"/>
      <c r="J36" s="192"/>
      <c r="K36" s="192"/>
      <c r="L36" s="192"/>
      <c r="M36" s="192"/>
      <c r="N36" s="192"/>
      <c r="O36" s="192"/>
      <c r="P36" s="192"/>
      <c r="Q36" s="193"/>
      <c r="S36" s="27" t="s">
        <v>137</v>
      </c>
      <c r="T36" s="2"/>
      <c r="AO36" s="87" t="s">
        <v>116</v>
      </c>
      <c r="AP36" s="88">
        <f>SUM(AB40:AE52)</f>
        <v>0</v>
      </c>
    </row>
    <row r="37" spans="2:47" ht="6" customHeight="1" thickTop="1" thickBot="1"/>
    <row r="38" spans="2:47" ht="13.5" customHeight="1">
      <c r="B38" s="152" t="s">
        <v>7</v>
      </c>
      <c r="C38" s="116"/>
      <c r="D38" s="115" t="s">
        <v>124</v>
      </c>
      <c r="E38" s="155"/>
      <c r="F38" s="155"/>
      <c r="G38" s="155"/>
      <c r="H38" s="155"/>
      <c r="I38" s="155"/>
      <c r="J38" s="155"/>
      <c r="K38" s="155"/>
      <c r="L38" s="155"/>
      <c r="M38" s="155"/>
      <c r="N38" s="155"/>
      <c r="O38" s="155"/>
      <c r="P38" s="116"/>
      <c r="Q38" s="115" t="s">
        <v>8</v>
      </c>
      <c r="R38" s="155"/>
      <c r="S38" s="155"/>
      <c r="T38" s="116"/>
      <c r="U38" s="119" t="s">
        <v>131</v>
      </c>
      <c r="V38" s="116"/>
      <c r="W38" s="115" t="s">
        <v>9</v>
      </c>
      <c r="X38" s="116"/>
      <c r="Y38" s="155" t="s">
        <v>130</v>
      </c>
      <c r="Z38" s="155"/>
      <c r="AA38" s="116"/>
      <c r="AB38" s="115" t="s">
        <v>10</v>
      </c>
      <c r="AC38" s="155"/>
      <c r="AD38" s="155"/>
      <c r="AE38" s="229"/>
      <c r="AG38" s="29"/>
      <c r="AH38" s="29"/>
    </row>
    <row r="39" spans="2:47" ht="12" customHeight="1" thickBot="1">
      <c r="B39" s="153"/>
      <c r="C39" s="154"/>
      <c r="D39" s="184"/>
      <c r="E39" s="185"/>
      <c r="F39" s="185"/>
      <c r="G39" s="185"/>
      <c r="H39" s="185"/>
      <c r="I39" s="185"/>
      <c r="J39" s="185"/>
      <c r="K39" s="185"/>
      <c r="L39" s="185"/>
      <c r="M39" s="185"/>
      <c r="N39" s="185"/>
      <c r="O39" s="185"/>
      <c r="P39" s="154"/>
      <c r="Q39" s="120"/>
      <c r="R39" s="156"/>
      <c r="S39" s="156"/>
      <c r="T39" s="121"/>
      <c r="U39" s="120"/>
      <c r="V39" s="121"/>
      <c r="W39" s="117"/>
      <c r="X39" s="118"/>
      <c r="Y39" s="185"/>
      <c r="Z39" s="185"/>
      <c r="AA39" s="154"/>
      <c r="AB39" s="184"/>
      <c r="AC39" s="185"/>
      <c r="AD39" s="185"/>
      <c r="AE39" s="230"/>
    </row>
    <row r="40" spans="2:47" ht="15.65" customHeight="1" thickTop="1">
      <c r="B40" s="161">
        <v>1</v>
      </c>
      <c r="C40" s="162"/>
      <c r="D40" s="186" t="s">
        <v>138</v>
      </c>
      <c r="E40" s="186"/>
      <c r="F40" s="186"/>
      <c r="G40" s="186"/>
      <c r="H40" s="186"/>
      <c r="I40" s="186"/>
      <c r="J40" s="186"/>
      <c r="K40" s="186"/>
      <c r="L40" s="186"/>
      <c r="M40" s="186"/>
      <c r="N40" s="186"/>
      <c r="O40" s="186"/>
      <c r="P40" s="187"/>
      <c r="Q40" s="194" t="s">
        <v>132</v>
      </c>
      <c r="R40" s="195"/>
      <c r="S40" s="195"/>
      <c r="T40" s="196"/>
      <c r="U40" s="130"/>
      <c r="V40" s="127"/>
      <c r="W40" s="126"/>
      <c r="X40" s="127"/>
      <c r="Y40" s="113">
        <v>66000</v>
      </c>
      <c r="Z40" s="113"/>
      <c r="AA40" s="114"/>
      <c r="AB40" s="132">
        <f>IFERROR(W40*Y40,"")</f>
        <v>0</v>
      </c>
      <c r="AC40" s="132"/>
      <c r="AD40" s="132"/>
      <c r="AE40" s="133"/>
      <c r="AO40" s="38"/>
      <c r="AP40" s="216" t="s">
        <v>112</v>
      </c>
      <c r="AQ40" s="217"/>
      <c r="AR40" s="218"/>
    </row>
    <row r="41" spans="2:47" ht="15.75" customHeight="1">
      <c r="B41" s="204"/>
      <c r="C41" s="205"/>
      <c r="D41" s="102" t="s">
        <v>146</v>
      </c>
      <c r="E41" s="103"/>
      <c r="F41" s="103"/>
      <c r="G41" s="104"/>
      <c r="H41" s="104"/>
      <c r="I41" s="104"/>
      <c r="J41" s="104"/>
      <c r="K41" s="104"/>
      <c r="L41" s="104"/>
      <c r="M41" s="104"/>
      <c r="N41" s="104"/>
      <c r="O41" s="104"/>
      <c r="P41" s="104"/>
      <c r="Q41" s="108"/>
      <c r="R41" s="98"/>
      <c r="S41" s="98"/>
      <c r="T41" s="109"/>
      <c r="U41" s="104"/>
      <c r="V41" s="104"/>
      <c r="W41" s="106"/>
      <c r="X41" s="107"/>
      <c r="Y41" s="104"/>
      <c r="Z41" s="104"/>
      <c r="AA41" s="104"/>
      <c r="AB41" s="206"/>
      <c r="AC41" s="206"/>
      <c r="AD41" s="206"/>
      <c r="AE41" s="207"/>
    </row>
    <row r="42" spans="2:47" ht="15.65" customHeight="1" thickBot="1">
      <c r="B42" s="157" t="s">
        <v>129</v>
      </c>
      <c r="C42" s="158"/>
      <c r="D42" s="199" t="s">
        <v>125</v>
      </c>
      <c r="E42" s="199"/>
      <c r="F42" s="199"/>
      <c r="G42" s="199"/>
      <c r="H42" s="199"/>
      <c r="I42" s="199"/>
      <c r="J42" s="199"/>
      <c r="K42" s="199"/>
      <c r="L42" s="199"/>
      <c r="M42" s="199"/>
      <c r="N42" s="199"/>
      <c r="O42" s="199"/>
      <c r="P42" s="200"/>
      <c r="Q42" s="201"/>
      <c r="R42" s="202"/>
      <c r="S42" s="202"/>
      <c r="T42" s="203"/>
      <c r="U42" s="131"/>
      <c r="V42" s="129"/>
      <c r="W42" s="128" t="str">
        <f>IF(AU42=TRUE,1,"")</f>
        <v/>
      </c>
      <c r="X42" s="129"/>
      <c r="Y42" s="111">
        <v>0</v>
      </c>
      <c r="Z42" s="111"/>
      <c r="AA42" s="112"/>
      <c r="AB42" s="132">
        <f>IFERROR(W42*Y42,0)</f>
        <v>0</v>
      </c>
      <c r="AC42" s="132"/>
      <c r="AD42" s="132"/>
      <c r="AE42" s="133"/>
      <c r="AO42" s="42" t="s">
        <v>29</v>
      </c>
      <c r="AP42" s="89" t="s">
        <v>23</v>
      </c>
      <c r="AQ42" s="43" t="s">
        <v>24</v>
      </c>
      <c r="AR42" s="44" t="s">
        <v>25</v>
      </c>
      <c r="AU42" s="21" t="b">
        <v>0</v>
      </c>
    </row>
    <row r="43" spans="2:47" ht="15.65" customHeight="1">
      <c r="B43" s="157" t="s">
        <v>129</v>
      </c>
      <c r="C43" s="158"/>
      <c r="D43" s="199" t="s">
        <v>126</v>
      </c>
      <c r="E43" s="199"/>
      <c r="F43" s="199"/>
      <c r="G43" s="199"/>
      <c r="H43" s="199"/>
      <c r="I43" s="199"/>
      <c r="J43" s="199"/>
      <c r="K43" s="199"/>
      <c r="L43" s="199"/>
      <c r="M43" s="199"/>
      <c r="N43" s="199"/>
      <c r="O43" s="199"/>
      <c r="P43" s="200"/>
      <c r="Q43" s="201"/>
      <c r="R43" s="202"/>
      <c r="S43" s="202"/>
      <c r="T43" s="203"/>
      <c r="U43" s="131"/>
      <c r="V43" s="129"/>
      <c r="W43" s="128" t="str">
        <f t="shared" ref="W43:W45" si="0">IF(AU43=TRUE,1,"")</f>
        <v/>
      </c>
      <c r="X43" s="129"/>
      <c r="Y43" s="111">
        <v>0</v>
      </c>
      <c r="Z43" s="111"/>
      <c r="AA43" s="112"/>
      <c r="AB43" s="132">
        <f t="shared" ref="AB43:AB45" si="1">IFERROR(W43*Y43,0)</f>
        <v>0</v>
      </c>
      <c r="AC43" s="132"/>
      <c r="AD43" s="132"/>
      <c r="AE43" s="133"/>
      <c r="AO43" s="39" t="s">
        <v>26</v>
      </c>
      <c r="AP43" s="90">
        <v>1000</v>
      </c>
      <c r="AQ43" s="34">
        <v>1400</v>
      </c>
      <c r="AR43" s="35">
        <v>2500</v>
      </c>
      <c r="AU43" s="21" t="b">
        <v>0</v>
      </c>
    </row>
    <row r="44" spans="2:47" ht="15.65" customHeight="1">
      <c r="B44" s="157" t="s">
        <v>129</v>
      </c>
      <c r="C44" s="158"/>
      <c r="D44" s="199" t="s">
        <v>127</v>
      </c>
      <c r="E44" s="199"/>
      <c r="F44" s="199"/>
      <c r="G44" s="199"/>
      <c r="H44" s="199"/>
      <c r="I44" s="199"/>
      <c r="J44" s="199"/>
      <c r="K44" s="199"/>
      <c r="L44" s="199"/>
      <c r="M44" s="199"/>
      <c r="N44" s="199"/>
      <c r="O44" s="199"/>
      <c r="P44" s="200"/>
      <c r="Q44" s="201"/>
      <c r="R44" s="202"/>
      <c r="S44" s="202"/>
      <c r="T44" s="203"/>
      <c r="U44" s="131"/>
      <c r="V44" s="129"/>
      <c r="W44" s="128" t="str">
        <f>IF(AU44=TRUE,1,"")</f>
        <v/>
      </c>
      <c r="X44" s="129"/>
      <c r="Y44" s="111">
        <v>0</v>
      </c>
      <c r="Z44" s="111"/>
      <c r="AA44" s="112"/>
      <c r="AB44" s="132">
        <f t="shared" si="1"/>
        <v>0</v>
      </c>
      <c r="AC44" s="132"/>
      <c r="AD44" s="132"/>
      <c r="AE44" s="133"/>
      <c r="AO44" s="40" t="s">
        <v>27</v>
      </c>
      <c r="AP44" s="91">
        <v>1200</v>
      </c>
      <c r="AQ44" s="32">
        <v>1600</v>
      </c>
      <c r="AR44" s="33">
        <v>3500</v>
      </c>
      <c r="AU44" s="21" t="b">
        <v>0</v>
      </c>
    </row>
    <row r="45" spans="2:47" ht="15.65" customHeight="1">
      <c r="B45" s="157" t="s">
        <v>129</v>
      </c>
      <c r="C45" s="158"/>
      <c r="D45" s="199" t="s">
        <v>128</v>
      </c>
      <c r="E45" s="199"/>
      <c r="F45" s="199"/>
      <c r="G45" s="199"/>
      <c r="H45" s="199"/>
      <c r="I45" s="199"/>
      <c r="J45" s="199"/>
      <c r="K45" s="199"/>
      <c r="L45" s="199"/>
      <c r="M45" s="199"/>
      <c r="N45" s="199"/>
      <c r="O45" s="199"/>
      <c r="P45" s="200"/>
      <c r="Q45" s="201"/>
      <c r="R45" s="202"/>
      <c r="S45" s="202"/>
      <c r="T45" s="203"/>
      <c r="U45" s="131"/>
      <c r="V45" s="129"/>
      <c r="W45" s="128" t="str">
        <f t="shared" si="0"/>
        <v/>
      </c>
      <c r="X45" s="129"/>
      <c r="Y45" s="111">
        <v>0</v>
      </c>
      <c r="Z45" s="111"/>
      <c r="AA45" s="112"/>
      <c r="AB45" s="132">
        <f t="shared" si="1"/>
        <v>0</v>
      </c>
      <c r="AC45" s="132"/>
      <c r="AD45" s="132"/>
      <c r="AE45" s="133"/>
      <c r="AO45" s="40" t="s">
        <v>28</v>
      </c>
      <c r="AP45" s="91">
        <v>3600</v>
      </c>
      <c r="AQ45" s="32">
        <v>4800</v>
      </c>
      <c r="AR45" s="33">
        <v>8000</v>
      </c>
      <c r="AU45" s="21" t="b">
        <v>0</v>
      </c>
    </row>
    <row r="46" spans="2:47" ht="15.65" customHeight="1" thickBot="1">
      <c r="B46" s="161">
        <v>2</v>
      </c>
      <c r="C46" s="162"/>
      <c r="D46" s="199" t="s">
        <v>123</v>
      </c>
      <c r="E46" s="199"/>
      <c r="F46" s="199"/>
      <c r="G46" s="199"/>
      <c r="H46" s="199"/>
      <c r="I46" s="199"/>
      <c r="J46" s="199"/>
      <c r="K46" s="199"/>
      <c r="L46" s="199"/>
      <c r="M46" s="199"/>
      <c r="N46" s="199"/>
      <c r="O46" s="199"/>
      <c r="P46" s="200"/>
      <c r="Q46" s="201" t="s">
        <v>133</v>
      </c>
      <c r="R46" s="202"/>
      <c r="S46" s="202"/>
      <c r="T46" s="203"/>
      <c r="U46" s="130"/>
      <c r="V46" s="127"/>
      <c r="W46" s="126"/>
      <c r="X46" s="127"/>
      <c r="Y46" s="111">
        <v>330000</v>
      </c>
      <c r="Z46" s="111"/>
      <c r="AA46" s="112"/>
      <c r="AB46" s="132">
        <f t="shared" ref="AB46:AB52" si="2">IFERROR(W46*Y46,"")</f>
        <v>0</v>
      </c>
      <c r="AC46" s="132"/>
      <c r="AD46" s="132"/>
      <c r="AE46" s="133"/>
      <c r="AK46" s="105"/>
      <c r="AO46" s="40" t="s">
        <v>113</v>
      </c>
      <c r="AP46" s="92">
        <v>6000</v>
      </c>
      <c r="AQ46" s="36">
        <v>8000</v>
      </c>
      <c r="AR46" s="37">
        <v>12000</v>
      </c>
    </row>
    <row r="47" spans="2:47" ht="15.65" customHeight="1" thickBot="1">
      <c r="B47" s="161">
        <v>3</v>
      </c>
      <c r="C47" s="162"/>
      <c r="D47" s="199" t="s">
        <v>135</v>
      </c>
      <c r="E47" s="199"/>
      <c r="F47" s="199"/>
      <c r="G47" s="199"/>
      <c r="H47" s="199"/>
      <c r="I47" s="199"/>
      <c r="J47" s="199"/>
      <c r="K47" s="199"/>
      <c r="L47" s="199"/>
      <c r="M47" s="199"/>
      <c r="N47" s="199"/>
      <c r="O47" s="199"/>
      <c r="P47" s="200"/>
      <c r="Q47" s="201" t="s">
        <v>134</v>
      </c>
      <c r="R47" s="202"/>
      <c r="S47" s="202"/>
      <c r="T47" s="203"/>
      <c r="U47" s="130"/>
      <c r="V47" s="127"/>
      <c r="W47" s="124"/>
      <c r="X47" s="125"/>
      <c r="Y47" s="111">
        <v>180000</v>
      </c>
      <c r="Z47" s="111"/>
      <c r="AA47" s="112"/>
      <c r="AB47" s="132">
        <f t="shared" si="2"/>
        <v>0</v>
      </c>
      <c r="AC47" s="132"/>
      <c r="AD47" s="132"/>
      <c r="AE47" s="133"/>
      <c r="AO47" s="41" t="s">
        <v>114</v>
      </c>
      <c r="AP47" s="93" t="s">
        <v>115</v>
      </c>
      <c r="AQ47" s="94" t="s">
        <v>115</v>
      </c>
      <c r="AR47" s="95" t="s">
        <v>115</v>
      </c>
    </row>
    <row r="48" spans="2:47" ht="15.65" customHeight="1">
      <c r="B48" s="204"/>
      <c r="C48" s="205"/>
      <c r="D48" s="102" t="s">
        <v>139</v>
      </c>
      <c r="E48" s="103"/>
      <c r="F48" s="103"/>
      <c r="G48" s="104"/>
      <c r="H48" s="104"/>
      <c r="I48" s="104"/>
      <c r="J48" s="104"/>
      <c r="K48" s="104"/>
      <c r="L48" s="104"/>
      <c r="M48" s="104"/>
      <c r="N48" s="104"/>
      <c r="O48" s="104"/>
      <c r="P48" s="104"/>
      <c r="Q48" s="108"/>
      <c r="R48" s="98"/>
      <c r="S48" s="98"/>
      <c r="T48" s="109"/>
      <c r="U48" s="104"/>
      <c r="V48" s="104"/>
      <c r="W48" s="106"/>
      <c r="X48" s="107"/>
      <c r="Y48" s="104"/>
      <c r="Z48" s="104"/>
      <c r="AA48" s="104"/>
      <c r="AB48" s="206"/>
      <c r="AC48" s="206"/>
      <c r="AD48" s="206"/>
      <c r="AE48" s="207"/>
      <c r="AO48" s="22"/>
      <c r="AP48" s="110"/>
      <c r="AQ48" s="110"/>
      <c r="AR48" s="110"/>
    </row>
    <row r="49" spans="2:47" ht="15.65" customHeight="1">
      <c r="B49" s="157" t="s">
        <v>129</v>
      </c>
      <c r="C49" s="158"/>
      <c r="D49" s="199" t="s">
        <v>140</v>
      </c>
      <c r="E49" s="199"/>
      <c r="F49" s="199"/>
      <c r="G49" s="199"/>
      <c r="H49" s="199"/>
      <c r="I49" s="199"/>
      <c r="J49" s="199"/>
      <c r="K49" s="199"/>
      <c r="L49" s="199"/>
      <c r="M49" s="199"/>
      <c r="N49" s="199"/>
      <c r="O49" s="199"/>
      <c r="P49" s="200"/>
      <c r="Q49" s="201" t="s">
        <v>141</v>
      </c>
      <c r="R49" s="202"/>
      <c r="S49" s="202"/>
      <c r="T49" s="203"/>
      <c r="U49" s="130"/>
      <c r="V49" s="127"/>
      <c r="W49" s="128" t="str">
        <f>IF(AU49=TRUE,1,"")</f>
        <v/>
      </c>
      <c r="X49" s="129"/>
      <c r="Y49" s="111">
        <v>0</v>
      </c>
      <c r="Z49" s="111"/>
      <c r="AA49" s="112"/>
      <c r="AB49" s="132">
        <f>IFERROR(W49*Y49,0)</f>
        <v>0</v>
      </c>
      <c r="AC49" s="132"/>
      <c r="AD49" s="132"/>
      <c r="AE49" s="133"/>
      <c r="AO49" s="22"/>
      <c r="AP49" s="110"/>
      <c r="AQ49" s="110"/>
      <c r="AR49" s="110"/>
      <c r="AU49" s="21" t="b">
        <v>0</v>
      </c>
    </row>
    <row r="50" spans="2:47" ht="15.65" customHeight="1">
      <c r="B50" s="157" t="s">
        <v>129</v>
      </c>
      <c r="C50" s="158"/>
      <c r="D50" s="199" t="s">
        <v>143</v>
      </c>
      <c r="E50" s="199"/>
      <c r="F50" s="199"/>
      <c r="G50" s="199"/>
      <c r="H50" s="199"/>
      <c r="I50" s="199"/>
      <c r="J50" s="199"/>
      <c r="K50" s="199"/>
      <c r="L50" s="199"/>
      <c r="M50" s="199"/>
      <c r="N50" s="199"/>
      <c r="O50" s="199"/>
      <c r="P50" s="200"/>
      <c r="Q50" s="201" t="s">
        <v>142</v>
      </c>
      <c r="R50" s="202"/>
      <c r="S50" s="202"/>
      <c r="T50" s="203"/>
      <c r="U50" s="131"/>
      <c r="V50" s="129"/>
      <c r="W50" s="128" t="str">
        <f>IF(AU50=TRUE,1,"")</f>
        <v/>
      </c>
      <c r="X50" s="129"/>
      <c r="Y50" s="111">
        <v>0</v>
      </c>
      <c r="Z50" s="111"/>
      <c r="AA50" s="112"/>
      <c r="AB50" s="132">
        <f t="shared" ref="AB50:AB51" si="3">IFERROR(W50*Y50,0)</f>
        <v>0</v>
      </c>
      <c r="AC50" s="132"/>
      <c r="AD50" s="132"/>
      <c r="AE50" s="133"/>
      <c r="AO50" s="22"/>
      <c r="AP50" s="110"/>
      <c r="AQ50" s="110"/>
      <c r="AR50" s="110"/>
      <c r="AU50" s="21" t="b">
        <v>0</v>
      </c>
    </row>
    <row r="51" spans="2:47" ht="15.65" customHeight="1">
      <c r="B51" s="157" t="s">
        <v>129</v>
      </c>
      <c r="C51" s="158"/>
      <c r="D51" s="199" t="s">
        <v>144</v>
      </c>
      <c r="E51" s="199"/>
      <c r="F51" s="199"/>
      <c r="G51" s="199"/>
      <c r="H51" s="199"/>
      <c r="I51" s="199"/>
      <c r="J51" s="199"/>
      <c r="K51" s="199"/>
      <c r="L51" s="199"/>
      <c r="M51" s="199"/>
      <c r="N51" s="199"/>
      <c r="O51" s="199"/>
      <c r="P51" s="200"/>
      <c r="Q51" s="201" t="s">
        <v>145</v>
      </c>
      <c r="R51" s="202"/>
      <c r="S51" s="202"/>
      <c r="T51" s="203"/>
      <c r="U51" s="131"/>
      <c r="V51" s="129"/>
      <c r="W51" s="128" t="str">
        <f>IF(AU51=TRUE,1,"")</f>
        <v/>
      </c>
      <c r="X51" s="129"/>
      <c r="Y51" s="111">
        <v>0</v>
      </c>
      <c r="Z51" s="111"/>
      <c r="AA51" s="112"/>
      <c r="AB51" s="132">
        <f t="shared" si="3"/>
        <v>0</v>
      </c>
      <c r="AC51" s="132"/>
      <c r="AD51" s="132"/>
      <c r="AE51" s="133"/>
      <c r="AO51" s="22"/>
      <c r="AP51" s="110"/>
      <c r="AQ51" s="110"/>
      <c r="AR51" s="110"/>
      <c r="AU51" s="21" t="b">
        <v>0</v>
      </c>
    </row>
    <row r="52" spans="2:47" ht="15.65" customHeight="1" thickBot="1">
      <c r="B52" s="161">
        <v>4</v>
      </c>
      <c r="C52" s="162"/>
      <c r="D52" s="199" t="s">
        <v>147</v>
      </c>
      <c r="E52" s="199"/>
      <c r="F52" s="199"/>
      <c r="G52" s="199"/>
      <c r="H52" s="199"/>
      <c r="I52" s="199"/>
      <c r="J52" s="199"/>
      <c r="K52" s="199"/>
      <c r="L52" s="199"/>
      <c r="M52" s="199"/>
      <c r="N52" s="199"/>
      <c r="O52" s="199"/>
      <c r="P52" s="200"/>
      <c r="Q52" s="201" t="s">
        <v>136</v>
      </c>
      <c r="R52" s="202"/>
      <c r="S52" s="202"/>
      <c r="T52" s="203"/>
      <c r="U52" s="130"/>
      <c r="V52" s="127"/>
      <c r="W52" s="122"/>
      <c r="X52" s="123"/>
      <c r="Y52" s="111">
        <v>398000</v>
      </c>
      <c r="Z52" s="111"/>
      <c r="AA52" s="112"/>
      <c r="AB52" s="132">
        <f t="shared" si="2"/>
        <v>0</v>
      </c>
      <c r="AC52" s="132"/>
      <c r="AD52" s="132"/>
      <c r="AE52" s="133"/>
    </row>
    <row r="53" spans="2:47" ht="15.65" customHeight="1" thickTop="1" thickBot="1">
      <c r="B53" s="60" t="s">
        <v>45</v>
      </c>
      <c r="C53" s="4"/>
      <c r="D53" s="4"/>
      <c r="E53" s="4"/>
      <c r="F53" s="4"/>
      <c r="G53" s="4"/>
      <c r="H53" s="4"/>
      <c r="I53" s="4"/>
      <c r="J53" s="4"/>
      <c r="K53" s="4"/>
      <c r="L53" s="4"/>
      <c r="M53" s="4"/>
      <c r="N53" s="4"/>
      <c r="O53" s="4"/>
      <c r="P53" s="4"/>
      <c r="Q53" s="4"/>
      <c r="R53" s="4"/>
      <c r="S53" s="4"/>
      <c r="T53" s="4"/>
      <c r="U53" s="1"/>
      <c r="V53" s="1"/>
      <c r="W53" s="1"/>
      <c r="X53" s="4"/>
      <c r="Y53" s="6"/>
      <c r="Z53" s="4"/>
      <c r="AA53" s="4"/>
      <c r="AB53" s="211" t="str">
        <f>送料!J7</f>
        <v/>
      </c>
      <c r="AC53" s="212"/>
      <c r="AD53" s="212"/>
      <c r="AE53" s="213"/>
    </row>
    <row r="54" spans="2:47" ht="15.65" customHeight="1" thickTop="1">
      <c r="B54" s="5" t="s">
        <v>11</v>
      </c>
      <c r="C54" s="6"/>
      <c r="D54" s="6"/>
      <c r="E54" s="6"/>
      <c r="F54" s="6"/>
      <c r="G54" s="6"/>
      <c r="H54" s="6"/>
      <c r="I54" s="6"/>
      <c r="J54" s="6"/>
      <c r="K54" s="6"/>
      <c r="L54" s="6"/>
      <c r="M54" s="6"/>
      <c r="N54" s="6"/>
      <c r="O54" s="6"/>
      <c r="P54" s="6"/>
      <c r="Q54" s="6"/>
      <c r="R54" s="6"/>
      <c r="S54" s="6"/>
      <c r="T54" s="6"/>
      <c r="U54" s="7"/>
      <c r="V54" s="7"/>
      <c r="W54" s="7"/>
      <c r="X54" s="6"/>
      <c r="Y54" s="6"/>
      <c r="Z54" s="6"/>
      <c r="AA54" s="8"/>
      <c r="AB54" s="214">
        <f>SUM(AB40:AE53)</f>
        <v>0</v>
      </c>
      <c r="AC54" s="214"/>
      <c r="AD54" s="214"/>
      <c r="AE54" s="215"/>
      <c r="AJ54" s="101"/>
      <c r="AK54" s="78"/>
    </row>
    <row r="55" spans="2:47" ht="15.65" customHeight="1" thickBot="1">
      <c r="B55" s="5" t="s">
        <v>107</v>
      </c>
      <c r="C55" s="6"/>
      <c r="D55" s="6"/>
      <c r="E55" s="6"/>
      <c r="F55" s="6"/>
      <c r="G55" s="6"/>
      <c r="H55" s="6"/>
      <c r="I55" s="6"/>
      <c r="J55" s="6"/>
      <c r="K55" s="6"/>
      <c r="L55" s="6"/>
      <c r="M55" s="6"/>
      <c r="N55" s="6"/>
      <c r="O55" s="6"/>
      <c r="P55" s="6"/>
      <c r="Q55" s="6"/>
      <c r="R55" s="6"/>
      <c r="S55" s="6"/>
      <c r="T55" s="6"/>
      <c r="U55" s="7"/>
      <c r="V55" s="7"/>
      <c r="W55" s="7"/>
      <c r="X55" s="6"/>
      <c r="Y55" s="6"/>
      <c r="Z55" s="6"/>
      <c r="AA55" s="8"/>
      <c r="AB55" s="197">
        <f>ROUNDDOWN(AB54*0.1,0)</f>
        <v>0</v>
      </c>
      <c r="AC55" s="197"/>
      <c r="AD55" s="197"/>
      <c r="AE55" s="198"/>
      <c r="AJ55" s="99"/>
      <c r="AK55" s="100"/>
    </row>
    <row r="56" spans="2:47" ht="24" customHeight="1" thickTop="1" thickBot="1">
      <c r="B56" s="12" t="s">
        <v>12</v>
      </c>
      <c r="C56" s="13"/>
      <c r="D56" s="13"/>
      <c r="E56" s="13"/>
      <c r="F56" s="13"/>
      <c r="G56" s="13"/>
      <c r="H56" s="13"/>
      <c r="I56" s="13"/>
      <c r="J56" s="13"/>
      <c r="K56" s="13"/>
      <c r="L56" s="13"/>
      <c r="M56" s="13"/>
      <c r="N56" s="13"/>
      <c r="O56" s="13"/>
      <c r="P56" s="13"/>
      <c r="Q56" s="13"/>
      <c r="R56" s="13"/>
      <c r="S56" s="13"/>
      <c r="T56" s="13"/>
      <c r="U56" s="14"/>
      <c r="V56" s="14"/>
      <c r="W56" s="14"/>
      <c r="X56" s="13"/>
      <c r="Y56" s="13"/>
      <c r="Z56" s="13"/>
      <c r="AA56" s="13"/>
      <c r="AB56" s="208">
        <f>SUM(AB54:AE55)</f>
        <v>0</v>
      </c>
      <c r="AC56" s="209"/>
      <c r="AD56" s="209"/>
      <c r="AE56" s="210"/>
    </row>
    <row r="57" spans="2:47" ht="12.75" customHeight="1">
      <c r="B57" s="21" t="s">
        <v>17</v>
      </c>
      <c r="C57" s="96"/>
      <c r="D57" s="96"/>
      <c r="E57" s="17"/>
      <c r="F57" s="17"/>
      <c r="G57" s="17"/>
      <c r="H57" s="17"/>
      <c r="I57" s="17"/>
      <c r="J57" s="17"/>
      <c r="K57" s="17"/>
      <c r="L57" s="17"/>
      <c r="M57" s="17"/>
      <c r="N57" s="17"/>
      <c r="O57" s="17"/>
      <c r="P57" s="17"/>
      <c r="Q57" s="17"/>
      <c r="R57" s="17"/>
      <c r="S57" s="17"/>
      <c r="T57" s="17"/>
      <c r="U57" s="18"/>
      <c r="V57" s="18"/>
      <c r="W57" s="18"/>
      <c r="X57" s="17"/>
      <c r="Y57" s="17"/>
      <c r="Z57" s="17"/>
      <c r="AA57" s="17"/>
      <c r="AB57" s="30"/>
      <c r="AC57" s="30"/>
      <c r="AD57" s="30"/>
      <c r="AE57" s="30"/>
    </row>
    <row r="58" spans="2:47" ht="12.75" customHeight="1">
      <c r="B58" s="21" t="s">
        <v>20</v>
      </c>
      <c r="C58" s="31"/>
      <c r="D58" s="31"/>
    </row>
    <row r="59" spans="2:47" ht="9.65" customHeight="1" thickBot="1">
      <c r="C59" s="31"/>
      <c r="D59" s="31"/>
    </row>
    <row r="60" spans="2:47" ht="12" customHeight="1">
      <c r="B60" s="45" t="s">
        <v>18</v>
      </c>
      <c r="C60" s="46"/>
      <c r="D60" s="46"/>
      <c r="E60" s="47"/>
      <c r="F60" s="47"/>
      <c r="G60" s="47"/>
      <c r="H60" s="47"/>
      <c r="I60" s="47"/>
      <c r="J60" s="47"/>
      <c r="K60" s="47"/>
      <c r="L60" s="47"/>
      <c r="M60" s="47"/>
      <c r="N60" s="47"/>
      <c r="O60" s="47"/>
      <c r="P60" s="47"/>
      <c r="Q60" s="47"/>
      <c r="R60" s="47"/>
      <c r="S60" s="47"/>
      <c r="T60" s="47"/>
      <c r="U60" s="47"/>
      <c r="V60" s="48"/>
      <c r="W60" s="48"/>
      <c r="X60" s="48"/>
      <c r="Y60" s="48"/>
      <c r="Z60" s="48"/>
      <c r="AA60" s="48"/>
      <c r="AB60" s="48"/>
      <c r="AC60" s="48"/>
      <c r="AD60" s="48"/>
      <c r="AE60" s="49"/>
    </row>
    <row r="61" spans="2:47" ht="12" customHeight="1">
      <c r="B61" s="50"/>
      <c r="C61" s="51"/>
      <c r="D61" s="51"/>
      <c r="E61" s="51"/>
      <c r="F61" s="51"/>
      <c r="G61" s="51"/>
      <c r="H61" s="51"/>
      <c r="I61" s="51"/>
      <c r="J61" s="51"/>
      <c r="K61" s="51"/>
      <c r="L61" s="51"/>
      <c r="M61" s="51"/>
      <c r="N61" s="51"/>
      <c r="O61" s="51"/>
      <c r="P61" s="51"/>
      <c r="Q61" s="51"/>
      <c r="R61" s="51"/>
      <c r="S61" s="51"/>
      <c r="T61" s="51"/>
      <c r="U61" s="51"/>
      <c r="V61" s="52"/>
      <c r="W61" s="52"/>
      <c r="X61" s="52"/>
      <c r="Y61" s="52"/>
      <c r="Z61" s="52"/>
      <c r="AA61" s="52"/>
      <c r="AB61" s="52"/>
      <c r="AC61" s="52"/>
      <c r="AD61" s="52"/>
      <c r="AE61" s="53"/>
      <c r="AF61" s="29"/>
    </row>
    <row r="62" spans="2:47" ht="12" customHeight="1">
      <c r="B62" s="50"/>
      <c r="C62" s="51"/>
      <c r="D62" s="51"/>
      <c r="E62" s="51"/>
      <c r="F62" s="51"/>
      <c r="G62" s="51"/>
      <c r="H62" s="51"/>
      <c r="I62" s="51"/>
      <c r="J62" s="51"/>
      <c r="K62" s="51"/>
      <c r="L62" s="51"/>
      <c r="M62" s="51"/>
      <c r="N62" s="51"/>
      <c r="O62" s="51"/>
      <c r="P62" s="51"/>
      <c r="Q62" s="51"/>
      <c r="R62" s="51"/>
      <c r="S62" s="51"/>
      <c r="T62" s="51"/>
      <c r="U62" s="51"/>
      <c r="V62" s="52"/>
      <c r="W62" s="52"/>
      <c r="X62" s="52"/>
      <c r="Y62" s="52"/>
      <c r="Z62" s="52"/>
      <c r="AA62" s="52"/>
      <c r="AB62" s="52"/>
      <c r="AC62" s="52"/>
      <c r="AD62" s="52"/>
      <c r="AE62" s="53"/>
      <c r="AF62" s="29"/>
    </row>
    <row r="63" spans="2:47" ht="12" customHeight="1">
      <c r="B63" s="50"/>
      <c r="C63" s="51"/>
      <c r="D63" s="51"/>
      <c r="E63" s="51"/>
      <c r="F63" s="51"/>
      <c r="G63" s="51"/>
      <c r="H63" s="51"/>
      <c r="I63" s="51"/>
      <c r="J63" s="51"/>
      <c r="K63" s="51"/>
      <c r="L63" s="51"/>
      <c r="M63" s="51"/>
      <c r="N63" s="51"/>
      <c r="O63" s="51"/>
      <c r="P63" s="51"/>
      <c r="Q63" s="51"/>
      <c r="R63" s="51"/>
      <c r="S63" s="51"/>
      <c r="T63" s="51"/>
      <c r="U63" s="51"/>
      <c r="V63" s="52"/>
      <c r="W63" s="52"/>
      <c r="X63" s="52"/>
      <c r="Y63" s="52"/>
      <c r="Z63" s="52"/>
      <c r="AA63" s="52"/>
      <c r="AB63" s="52"/>
      <c r="AC63" s="52"/>
      <c r="AD63" s="52"/>
      <c r="AE63" s="53"/>
      <c r="AF63" s="29"/>
    </row>
    <row r="64" spans="2:47" ht="12" customHeight="1">
      <c r="B64" s="50"/>
      <c r="C64" s="51"/>
      <c r="D64" s="51"/>
      <c r="E64" s="51"/>
      <c r="F64" s="51"/>
      <c r="G64" s="51"/>
      <c r="H64" s="51"/>
      <c r="I64" s="51"/>
      <c r="J64" s="51"/>
      <c r="K64" s="51"/>
      <c r="L64" s="51"/>
      <c r="M64" s="51"/>
      <c r="N64" s="51"/>
      <c r="O64" s="51"/>
      <c r="P64" s="51"/>
      <c r="Q64" s="51"/>
      <c r="R64" s="51"/>
      <c r="S64" s="51"/>
      <c r="T64" s="51"/>
      <c r="U64" s="51"/>
      <c r="V64" s="52"/>
      <c r="W64" s="52"/>
      <c r="X64" s="52"/>
      <c r="Y64" s="52"/>
      <c r="Z64" s="52"/>
      <c r="AA64" s="52"/>
      <c r="AB64" s="52"/>
      <c r="AC64" s="52"/>
      <c r="AD64" s="52"/>
      <c r="AE64" s="53"/>
      <c r="AF64" s="29"/>
    </row>
    <row r="65" spans="2:31" ht="12" customHeight="1" thickBot="1">
      <c r="B65" s="54"/>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6"/>
    </row>
  </sheetData>
  <dataConsolidate/>
  <mergeCells count="143">
    <mergeCell ref="Q50:T50"/>
    <mergeCell ref="U50:V50"/>
    <mergeCell ref="W50:X50"/>
    <mergeCell ref="Y50:AA50"/>
    <mergeCell ref="AB50:AE50"/>
    <mergeCell ref="B51:C51"/>
    <mergeCell ref="D51:P51"/>
    <mergeCell ref="Q51:T51"/>
    <mergeCell ref="U51:V51"/>
    <mergeCell ref="W51:X51"/>
    <mergeCell ref="Y51:AA51"/>
    <mergeCell ref="AB51:AE51"/>
    <mergeCell ref="Q46:T46"/>
    <mergeCell ref="AP40:AR40"/>
    <mergeCell ref="U13:AB13"/>
    <mergeCell ref="B25:G25"/>
    <mergeCell ref="B28:G28"/>
    <mergeCell ref="H28:AE28"/>
    <mergeCell ref="B31:G31"/>
    <mergeCell ref="H29:AE29"/>
    <mergeCell ref="AB38:AE39"/>
    <mergeCell ref="H30:AE30"/>
    <mergeCell ref="B29:G29"/>
    <mergeCell ref="B17:F17"/>
    <mergeCell ref="G17:AB17"/>
    <mergeCell ref="B18:F18"/>
    <mergeCell ref="G18:AB18"/>
    <mergeCell ref="B19:F19"/>
    <mergeCell ref="G19:AB19"/>
    <mergeCell ref="B13:F13"/>
    <mergeCell ref="G13:O13"/>
    <mergeCell ref="AB40:AE40"/>
    <mergeCell ref="O25:S25"/>
    <mergeCell ref="U25:Y25"/>
    <mergeCell ref="AA25:AE25"/>
    <mergeCell ref="O26:S26"/>
    <mergeCell ref="AB56:AE56"/>
    <mergeCell ref="B52:C52"/>
    <mergeCell ref="AB52:AE52"/>
    <mergeCell ref="AB53:AE53"/>
    <mergeCell ref="AB54:AE54"/>
    <mergeCell ref="B47:C47"/>
    <mergeCell ref="Q47:T47"/>
    <mergeCell ref="Q52:T52"/>
    <mergeCell ref="D47:P47"/>
    <mergeCell ref="D52:P52"/>
    <mergeCell ref="AB47:AE47"/>
    <mergeCell ref="Y52:AA52"/>
    <mergeCell ref="Y47:AA47"/>
    <mergeCell ref="B48:C48"/>
    <mergeCell ref="AB48:AE48"/>
    <mergeCell ref="B49:C49"/>
    <mergeCell ref="D49:P49"/>
    <mergeCell ref="Q49:T49"/>
    <mergeCell ref="U49:V49"/>
    <mergeCell ref="W49:X49"/>
    <mergeCell ref="Y49:AA49"/>
    <mergeCell ref="AB49:AE49"/>
    <mergeCell ref="B50:C50"/>
    <mergeCell ref="D50:P50"/>
    <mergeCell ref="D38:P39"/>
    <mergeCell ref="D40:P40"/>
    <mergeCell ref="B36:F36"/>
    <mergeCell ref="G36:Q36"/>
    <mergeCell ref="Q40:T40"/>
    <mergeCell ref="Y38:AA39"/>
    <mergeCell ref="AB55:AE55"/>
    <mergeCell ref="B46:C46"/>
    <mergeCell ref="D44:P44"/>
    <mergeCell ref="D45:P45"/>
    <mergeCell ref="AB44:AE44"/>
    <mergeCell ref="AB45:AE45"/>
    <mergeCell ref="D46:P46"/>
    <mergeCell ref="Q42:T42"/>
    <mergeCell ref="B44:C44"/>
    <mergeCell ref="B45:C45"/>
    <mergeCell ref="D43:P43"/>
    <mergeCell ref="D42:P42"/>
    <mergeCell ref="Q43:T43"/>
    <mergeCell ref="Q44:T44"/>
    <mergeCell ref="AB46:AE46"/>
    <mergeCell ref="Q45:T45"/>
    <mergeCell ref="B41:C41"/>
    <mergeCell ref="AB41:AE41"/>
    <mergeCell ref="G12:AB12"/>
    <mergeCell ref="B7:F7"/>
    <mergeCell ref="G7:AB7"/>
    <mergeCell ref="B8:F8"/>
    <mergeCell ref="G8:AB8"/>
    <mergeCell ref="B9:F9"/>
    <mergeCell ref="G11:AB11"/>
    <mergeCell ref="G6:AB6"/>
    <mergeCell ref="L9:AB9"/>
    <mergeCell ref="B10:F11"/>
    <mergeCell ref="G10:I10"/>
    <mergeCell ref="AB42:AE42"/>
    <mergeCell ref="AB43:AE43"/>
    <mergeCell ref="G1:V2"/>
    <mergeCell ref="B27:G27"/>
    <mergeCell ref="I27:M27"/>
    <mergeCell ref="O27:S27"/>
    <mergeCell ref="B20:F20"/>
    <mergeCell ref="G20:AB20"/>
    <mergeCell ref="B21:F21"/>
    <mergeCell ref="G21:AB21"/>
    <mergeCell ref="B30:G30"/>
    <mergeCell ref="H31:AE31"/>
    <mergeCell ref="B38:C39"/>
    <mergeCell ref="Q38:T39"/>
    <mergeCell ref="B42:C42"/>
    <mergeCell ref="B43:C43"/>
    <mergeCell ref="B6:F6"/>
    <mergeCell ref="P13:T13"/>
    <mergeCell ref="I25:M25"/>
    <mergeCell ref="I26:M26"/>
    <mergeCell ref="B40:C40"/>
    <mergeCell ref="T3:W3"/>
    <mergeCell ref="Y3:AD3"/>
    <mergeCell ref="B12:F12"/>
    <mergeCell ref="Y46:AA46"/>
    <mergeCell ref="Y45:AA45"/>
    <mergeCell ref="Y44:AA44"/>
    <mergeCell ref="Y43:AA43"/>
    <mergeCell ref="Y42:AA42"/>
    <mergeCell ref="Y40:AA40"/>
    <mergeCell ref="W38:X39"/>
    <mergeCell ref="U38:V39"/>
    <mergeCell ref="W52:X52"/>
    <mergeCell ref="W47:X47"/>
    <mergeCell ref="W46:X46"/>
    <mergeCell ref="W45:X45"/>
    <mergeCell ref="W44:X44"/>
    <mergeCell ref="W43:X43"/>
    <mergeCell ref="W42:X42"/>
    <mergeCell ref="W40:X40"/>
    <mergeCell ref="U52:V52"/>
    <mergeCell ref="U47:V47"/>
    <mergeCell ref="U46:V46"/>
    <mergeCell ref="U45:V45"/>
    <mergeCell ref="U44:V44"/>
    <mergeCell ref="U43:V43"/>
    <mergeCell ref="U42:V42"/>
    <mergeCell ref="U40:V40"/>
  </mergeCells>
  <phoneticPr fontId="4"/>
  <dataValidations count="5">
    <dataValidation type="list" allowBlank="1" showInputMessage="1" showErrorMessage="1" sqref="WWF983097:WWI983097 JT53:JW53 TP53:TS53 ADL53:ADO53 ANH53:ANK53 AXD53:AXG53 BGZ53:BHC53 BQV53:BQY53 CAR53:CAU53 CKN53:CKQ53 CUJ53:CUM53 DEF53:DEI53 DOB53:DOE53 DXX53:DYA53 EHT53:EHW53 ERP53:ERS53 FBL53:FBO53 FLH53:FLK53 FVD53:FVG53 GEZ53:GFC53 GOV53:GOY53 GYR53:GYU53 HIN53:HIQ53 HSJ53:HSM53 ICF53:ICI53 IMB53:IME53 IVX53:IWA53 JFT53:JFW53 JPP53:JPS53 JZL53:JZO53 KJH53:KJK53 KTD53:KTG53 LCZ53:LDC53 LMV53:LMY53 LWR53:LWU53 MGN53:MGQ53 MQJ53:MQM53 NAF53:NAI53 NKB53:NKE53 NTX53:NUA53 ODT53:ODW53 ONP53:ONS53 OXL53:OXO53 PHH53:PHK53 PRD53:PRG53 QAZ53:QBC53 QKV53:QKY53 QUR53:QUU53 REN53:REQ53 ROJ53:ROM53 RYF53:RYI53 SIB53:SIE53 SRX53:SSA53 TBT53:TBW53 TLP53:TLS53 TVL53:TVO53 UFH53:UFK53 UPD53:UPG53 UYZ53:UZC53 VIV53:VIY53 VSR53:VSU53 WCN53:WCQ53 WMJ53:WMM53 WWF53:WWI53 AB65593:AE65593 JT65593:JW65593 TP65593:TS65593 ADL65593:ADO65593 ANH65593:ANK65593 AXD65593:AXG65593 BGZ65593:BHC65593 BQV65593:BQY65593 CAR65593:CAU65593 CKN65593:CKQ65593 CUJ65593:CUM65593 DEF65593:DEI65593 DOB65593:DOE65593 DXX65593:DYA65593 EHT65593:EHW65593 ERP65593:ERS65593 FBL65593:FBO65593 FLH65593:FLK65593 FVD65593:FVG65593 GEZ65593:GFC65593 GOV65593:GOY65593 GYR65593:GYU65593 HIN65593:HIQ65593 HSJ65593:HSM65593 ICF65593:ICI65593 IMB65593:IME65593 IVX65593:IWA65593 JFT65593:JFW65593 JPP65593:JPS65593 JZL65593:JZO65593 KJH65593:KJK65593 KTD65593:KTG65593 LCZ65593:LDC65593 LMV65593:LMY65593 LWR65593:LWU65593 MGN65593:MGQ65593 MQJ65593:MQM65593 NAF65593:NAI65593 NKB65593:NKE65593 NTX65593:NUA65593 ODT65593:ODW65593 ONP65593:ONS65593 OXL65593:OXO65593 PHH65593:PHK65593 PRD65593:PRG65593 QAZ65593:QBC65593 QKV65593:QKY65593 QUR65593:QUU65593 REN65593:REQ65593 ROJ65593:ROM65593 RYF65593:RYI65593 SIB65593:SIE65593 SRX65593:SSA65593 TBT65593:TBW65593 TLP65593:TLS65593 TVL65593:TVO65593 UFH65593:UFK65593 UPD65593:UPG65593 UYZ65593:UZC65593 VIV65593:VIY65593 VSR65593:VSU65593 WCN65593:WCQ65593 WMJ65593:WMM65593 WWF65593:WWI65593 AB131129:AE131129 JT131129:JW131129 TP131129:TS131129 ADL131129:ADO131129 ANH131129:ANK131129 AXD131129:AXG131129 BGZ131129:BHC131129 BQV131129:BQY131129 CAR131129:CAU131129 CKN131129:CKQ131129 CUJ131129:CUM131129 DEF131129:DEI131129 DOB131129:DOE131129 DXX131129:DYA131129 EHT131129:EHW131129 ERP131129:ERS131129 FBL131129:FBO131129 FLH131129:FLK131129 FVD131129:FVG131129 GEZ131129:GFC131129 GOV131129:GOY131129 GYR131129:GYU131129 HIN131129:HIQ131129 HSJ131129:HSM131129 ICF131129:ICI131129 IMB131129:IME131129 IVX131129:IWA131129 JFT131129:JFW131129 JPP131129:JPS131129 JZL131129:JZO131129 KJH131129:KJK131129 KTD131129:KTG131129 LCZ131129:LDC131129 LMV131129:LMY131129 LWR131129:LWU131129 MGN131129:MGQ131129 MQJ131129:MQM131129 NAF131129:NAI131129 NKB131129:NKE131129 NTX131129:NUA131129 ODT131129:ODW131129 ONP131129:ONS131129 OXL131129:OXO131129 PHH131129:PHK131129 PRD131129:PRG131129 QAZ131129:QBC131129 QKV131129:QKY131129 QUR131129:QUU131129 REN131129:REQ131129 ROJ131129:ROM131129 RYF131129:RYI131129 SIB131129:SIE131129 SRX131129:SSA131129 TBT131129:TBW131129 TLP131129:TLS131129 TVL131129:TVO131129 UFH131129:UFK131129 UPD131129:UPG131129 UYZ131129:UZC131129 VIV131129:VIY131129 VSR131129:VSU131129 WCN131129:WCQ131129 WMJ131129:WMM131129 WWF131129:WWI131129 AB196665:AE196665 JT196665:JW196665 TP196665:TS196665 ADL196665:ADO196665 ANH196665:ANK196665 AXD196665:AXG196665 BGZ196665:BHC196665 BQV196665:BQY196665 CAR196665:CAU196665 CKN196665:CKQ196665 CUJ196665:CUM196665 DEF196665:DEI196665 DOB196665:DOE196665 DXX196665:DYA196665 EHT196665:EHW196665 ERP196665:ERS196665 FBL196665:FBO196665 FLH196665:FLK196665 FVD196665:FVG196665 GEZ196665:GFC196665 GOV196665:GOY196665 GYR196665:GYU196665 HIN196665:HIQ196665 HSJ196665:HSM196665 ICF196665:ICI196665 IMB196665:IME196665 IVX196665:IWA196665 JFT196665:JFW196665 JPP196665:JPS196665 JZL196665:JZO196665 KJH196665:KJK196665 KTD196665:KTG196665 LCZ196665:LDC196665 LMV196665:LMY196665 LWR196665:LWU196665 MGN196665:MGQ196665 MQJ196665:MQM196665 NAF196665:NAI196665 NKB196665:NKE196665 NTX196665:NUA196665 ODT196665:ODW196665 ONP196665:ONS196665 OXL196665:OXO196665 PHH196665:PHK196665 PRD196665:PRG196665 QAZ196665:QBC196665 QKV196665:QKY196665 QUR196665:QUU196665 REN196665:REQ196665 ROJ196665:ROM196665 RYF196665:RYI196665 SIB196665:SIE196665 SRX196665:SSA196665 TBT196665:TBW196665 TLP196665:TLS196665 TVL196665:TVO196665 UFH196665:UFK196665 UPD196665:UPG196665 UYZ196665:UZC196665 VIV196665:VIY196665 VSR196665:VSU196665 WCN196665:WCQ196665 WMJ196665:WMM196665 WWF196665:WWI196665 AB262201:AE262201 JT262201:JW262201 TP262201:TS262201 ADL262201:ADO262201 ANH262201:ANK262201 AXD262201:AXG262201 BGZ262201:BHC262201 BQV262201:BQY262201 CAR262201:CAU262201 CKN262201:CKQ262201 CUJ262201:CUM262201 DEF262201:DEI262201 DOB262201:DOE262201 DXX262201:DYA262201 EHT262201:EHW262201 ERP262201:ERS262201 FBL262201:FBO262201 FLH262201:FLK262201 FVD262201:FVG262201 GEZ262201:GFC262201 GOV262201:GOY262201 GYR262201:GYU262201 HIN262201:HIQ262201 HSJ262201:HSM262201 ICF262201:ICI262201 IMB262201:IME262201 IVX262201:IWA262201 JFT262201:JFW262201 JPP262201:JPS262201 JZL262201:JZO262201 KJH262201:KJK262201 KTD262201:KTG262201 LCZ262201:LDC262201 LMV262201:LMY262201 LWR262201:LWU262201 MGN262201:MGQ262201 MQJ262201:MQM262201 NAF262201:NAI262201 NKB262201:NKE262201 NTX262201:NUA262201 ODT262201:ODW262201 ONP262201:ONS262201 OXL262201:OXO262201 PHH262201:PHK262201 PRD262201:PRG262201 QAZ262201:QBC262201 QKV262201:QKY262201 QUR262201:QUU262201 REN262201:REQ262201 ROJ262201:ROM262201 RYF262201:RYI262201 SIB262201:SIE262201 SRX262201:SSA262201 TBT262201:TBW262201 TLP262201:TLS262201 TVL262201:TVO262201 UFH262201:UFK262201 UPD262201:UPG262201 UYZ262201:UZC262201 VIV262201:VIY262201 VSR262201:VSU262201 WCN262201:WCQ262201 WMJ262201:WMM262201 WWF262201:WWI262201 AB327737:AE327737 JT327737:JW327737 TP327737:TS327737 ADL327737:ADO327737 ANH327737:ANK327737 AXD327737:AXG327737 BGZ327737:BHC327737 BQV327737:BQY327737 CAR327737:CAU327737 CKN327737:CKQ327737 CUJ327737:CUM327737 DEF327737:DEI327737 DOB327737:DOE327737 DXX327737:DYA327737 EHT327737:EHW327737 ERP327737:ERS327737 FBL327737:FBO327737 FLH327737:FLK327737 FVD327737:FVG327737 GEZ327737:GFC327737 GOV327737:GOY327737 GYR327737:GYU327737 HIN327737:HIQ327737 HSJ327737:HSM327737 ICF327737:ICI327737 IMB327737:IME327737 IVX327737:IWA327737 JFT327737:JFW327737 JPP327737:JPS327737 JZL327737:JZO327737 KJH327737:KJK327737 KTD327737:KTG327737 LCZ327737:LDC327737 LMV327737:LMY327737 LWR327737:LWU327737 MGN327737:MGQ327737 MQJ327737:MQM327737 NAF327737:NAI327737 NKB327737:NKE327737 NTX327737:NUA327737 ODT327737:ODW327737 ONP327737:ONS327737 OXL327737:OXO327737 PHH327737:PHK327737 PRD327737:PRG327737 QAZ327737:QBC327737 QKV327737:QKY327737 QUR327737:QUU327737 REN327737:REQ327737 ROJ327737:ROM327737 RYF327737:RYI327737 SIB327737:SIE327737 SRX327737:SSA327737 TBT327737:TBW327737 TLP327737:TLS327737 TVL327737:TVO327737 UFH327737:UFK327737 UPD327737:UPG327737 UYZ327737:UZC327737 VIV327737:VIY327737 VSR327737:VSU327737 WCN327737:WCQ327737 WMJ327737:WMM327737 WWF327737:WWI327737 AB393273:AE393273 JT393273:JW393273 TP393273:TS393273 ADL393273:ADO393273 ANH393273:ANK393273 AXD393273:AXG393273 BGZ393273:BHC393273 BQV393273:BQY393273 CAR393273:CAU393273 CKN393273:CKQ393273 CUJ393273:CUM393273 DEF393273:DEI393273 DOB393273:DOE393273 DXX393273:DYA393273 EHT393273:EHW393273 ERP393273:ERS393273 FBL393273:FBO393273 FLH393273:FLK393273 FVD393273:FVG393273 GEZ393273:GFC393273 GOV393273:GOY393273 GYR393273:GYU393273 HIN393273:HIQ393273 HSJ393273:HSM393273 ICF393273:ICI393273 IMB393273:IME393273 IVX393273:IWA393273 JFT393273:JFW393273 JPP393273:JPS393273 JZL393273:JZO393273 KJH393273:KJK393273 KTD393273:KTG393273 LCZ393273:LDC393273 LMV393273:LMY393273 LWR393273:LWU393273 MGN393273:MGQ393273 MQJ393273:MQM393273 NAF393273:NAI393273 NKB393273:NKE393273 NTX393273:NUA393273 ODT393273:ODW393273 ONP393273:ONS393273 OXL393273:OXO393273 PHH393273:PHK393273 PRD393273:PRG393273 QAZ393273:QBC393273 QKV393273:QKY393273 QUR393273:QUU393273 REN393273:REQ393273 ROJ393273:ROM393273 RYF393273:RYI393273 SIB393273:SIE393273 SRX393273:SSA393273 TBT393273:TBW393273 TLP393273:TLS393273 TVL393273:TVO393273 UFH393273:UFK393273 UPD393273:UPG393273 UYZ393273:UZC393273 VIV393273:VIY393273 VSR393273:VSU393273 WCN393273:WCQ393273 WMJ393273:WMM393273 WWF393273:WWI393273 AB458809:AE458809 JT458809:JW458809 TP458809:TS458809 ADL458809:ADO458809 ANH458809:ANK458809 AXD458809:AXG458809 BGZ458809:BHC458809 BQV458809:BQY458809 CAR458809:CAU458809 CKN458809:CKQ458809 CUJ458809:CUM458809 DEF458809:DEI458809 DOB458809:DOE458809 DXX458809:DYA458809 EHT458809:EHW458809 ERP458809:ERS458809 FBL458809:FBO458809 FLH458809:FLK458809 FVD458809:FVG458809 GEZ458809:GFC458809 GOV458809:GOY458809 GYR458809:GYU458809 HIN458809:HIQ458809 HSJ458809:HSM458809 ICF458809:ICI458809 IMB458809:IME458809 IVX458809:IWA458809 JFT458809:JFW458809 JPP458809:JPS458809 JZL458809:JZO458809 KJH458809:KJK458809 KTD458809:KTG458809 LCZ458809:LDC458809 LMV458809:LMY458809 LWR458809:LWU458809 MGN458809:MGQ458809 MQJ458809:MQM458809 NAF458809:NAI458809 NKB458809:NKE458809 NTX458809:NUA458809 ODT458809:ODW458809 ONP458809:ONS458809 OXL458809:OXO458809 PHH458809:PHK458809 PRD458809:PRG458809 QAZ458809:QBC458809 QKV458809:QKY458809 QUR458809:QUU458809 REN458809:REQ458809 ROJ458809:ROM458809 RYF458809:RYI458809 SIB458809:SIE458809 SRX458809:SSA458809 TBT458809:TBW458809 TLP458809:TLS458809 TVL458809:TVO458809 UFH458809:UFK458809 UPD458809:UPG458809 UYZ458809:UZC458809 VIV458809:VIY458809 VSR458809:VSU458809 WCN458809:WCQ458809 WMJ458809:WMM458809 WWF458809:WWI458809 AB524345:AE524345 JT524345:JW524345 TP524345:TS524345 ADL524345:ADO524345 ANH524345:ANK524345 AXD524345:AXG524345 BGZ524345:BHC524345 BQV524345:BQY524345 CAR524345:CAU524345 CKN524345:CKQ524345 CUJ524345:CUM524345 DEF524345:DEI524345 DOB524345:DOE524345 DXX524345:DYA524345 EHT524345:EHW524345 ERP524345:ERS524345 FBL524345:FBO524345 FLH524345:FLK524345 FVD524345:FVG524345 GEZ524345:GFC524345 GOV524345:GOY524345 GYR524345:GYU524345 HIN524345:HIQ524345 HSJ524345:HSM524345 ICF524345:ICI524345 IMB524345:IME524345 IVX524345:IWA524345 JFT524345:JFW524345 JPP524345:JPS524345 JZL524345:JZO524345 KJH524345:KJK524345 KTD524345:KTG524345 LCZ524345:LDC524345 LMV524345:LMY524345 LWR524345:LWU524345 MGN524345:MGQ524345 MQJ524345:MQM524345 NAF524345:NAI524345 NKB524345:NKE524345 NTX524345:NUA524345 ODT524345:ODW524345 ONP524345:ONS524345 OXL524345:OXO524345 PHH524345:PHK524345 PRD524345:PRG524345 QAZ524345:QBC524345 QKV524345:QKY524345 QUR524345:QUU524345 REN524345:REQ524345 ROJ524345:ROM524345 RYF524345:RYI524345 SIB524345:SIE524345 SRX524345:SSA524345 TBT524345:TBW524345 TLP524345:TLS524345 TVL524345:TVO524345 UFH524345:UFK524345 UPD524345:UPG524345 UYZ524345:UZC524345 VIV524345:VIY524345 VSR524345:VSU524345 WCN524345:WCQ524345 WMJ524345:WMM524345 WWF524345:WWI524345 AB589881:AE589881 JT589881:JW589881 TP589881:TS589881 ADL589881:ADO589881 ANH589881:ANK589881 AXD589881:AXG589881 BGZ589881:BHC589881 BQV589881:BQY589881 CAR589881:CAU589881 CKN589881:CKQ589881 CUJ589881:CUM589881 DEF589881:DEI589881 DOB589881:DOE589881 DXX589881:DYA589881 EHT589881:EHW589881 ERP589881:ERS589881 FBL589881:FBO589881 FLH589881:FLK589881 FVD589881:FVG589881 GEZ589881:GFC589881 GOV589881:GOY589881 GYR589881:GYU589881 HIN589881:HIQ589881 HSJ589881:HSM589881 ICF589881:ICI589881 IMB589881:IME589881 IVX589881:IWA589881 JFT589881:JFW589881 JPP589881:JPS589881 JZL589881:JZO589881 KJH589881:KJK589881 KTD589881:KTG589881 LCZ589881:LDC589881 LMV589881:LMY589881 LWR589881:LWU589881 MGN589881:MGQ589881 MQJ589881:MQM589881 NAF589881:NAI589881 NKB589881:NKE589881 NTX589881:NUA589881 ODT589881:ODW589881 ONP589881:ONS589881 OXL589881:OXO589881 PHH589881:PHK589881 PRD589881:PRG589881 QAZ589881:QBC589881 QKV589881:QKY589881 QUR589881:QUU589881 REN589881:REQ589881 ROJ589881:ROM589881 RYF589881:RYI589881 SIB589881:SIE589881 SRX589881:SSA589881 TBT589881:TBW589881 TLP589881:TLS589881 TVL589881:TVO589881 UFH589881:UFK589881 UPD589881:UPG589881 UYZ589881:UZC589881 VIV589881:VIY589881 VSR589881:VSU589881 WCN589881:WCQ589881 WMJ589881:WMM589881 WWF589881:WWI589881 AB655417:AE655417 JT655417:JW655417 TP655417:TS655417 ADL655417:ADO655417 ANH655417:ANK655417 AXD655417:AXG655417 BGZ655417:BHC655417 BQV655417:BQY655417 CAR655417:CAU655417 CKN655417:CKQ655417 CUJ655417:CUM655417 DEF655417:DEI655417 DOB655417:DOE655417 DXX655417:DYA655417 EHT655417:EHW655417 ERP655417:ERS655417 FBL655417:FBO655417 FLH655417:FLK655417 FVD655417:FVG655417 GEZ655417:GFC655417 GOV655417:GOY655417 GYR655417:GYU655417 HIN655417:HIQ655417 HSJ655417:HSM655417 ICF655417:ICI655417 IMB655417:IME655417 IVX655417:IWA655417 JFT655417:JFW655417 JPP655417:JPS655417 JZL655417:JZO655417 KJH655417:KJK655417 KTD655417:KTG655417 LCZ655417:LDC655417 LMV655417:LMY655417 LWR655417:LWU655417 MGN655417:MGQ655417 MQJ655417:MQM655417 NAF655417:NAI655417 NKB655417:NKE655417 NTX655417:NUA655417 ODT655417:ODW655417 ONP655417:ONS655417 OXL655417:OXO655417 PHH655417:PHK655417 PRD655417:PRG655417 QAZ655417:QBC655417 QKV655417:QKY655417 QUR655417:QUU655417 REN655417:REQ655417 ROJ655417:ROM655417 RYF655417:RYI655417 SIB655417:SIE655417 SRX655417:SSA655417 TBT655417:TBW655417 TLP655417:TLS655417 TVL655417:TVO655417 UFH655417:UFK655417 UPD655417:UPG655417 UYZ655417:UZC655417 VIV655417:VIY655417 VSR655417:VSU655417 WCN655417:WCQ655417 WMJ655417:WMM655417 WWF655417:WWI655417 AB720953:AE720953 JT720953:JW720953 TP720953:TS720953 ADL720953:ADO720953 ANH720953:ANK720953 AXD720953:AXG720953 BGZ720953:BHC720953 BQV720953:BQY720953 CAR720953:CAU720953 CKN720953:CKQ720953 CUJ720953:CUM720953 DEF720953:DEI720953 DOB720953:DOE720953 DXX720953:DYA720953 EHT720953:EHW720953 ERP720953:ERS720953 FBL720953:FBO720953 FLH720953:FLK720953 FVD720953:FVG720953 GEZ720953:GFC720953 GOV720953:GOY720953 GYR720953:GYU720953 HIN720953:HIQ720953 HSJ720953:HSM720953 ICF720953:ICI720953 IMB720953:IME720953 IVX720953:IWA720953 JFT720953:JFW720953 JPP720953:JPS720953 JZL720953:JZO720953 KJH720953:KJK720953 KTD720953:KTG720953 LCZ720953:LDC720953 LMV720953:LMY720953 LWR720953:LWU720953 MGN720953:MGQ720953 MQJ720953:MQM720953 NAF720953:NAI720953 NKB720953:NKE720953 NTX720953:NUA720953 ODT720953:ODW720953 ONP720953:ONS720953 OXL720953:OXO720953 PHH720953:PHK720953 PRD720953:PRG720953 QAZ720953:QBC720953 QKV720953:QKY720953 QUR720953:QUU720953 REN720953:REQ720953 ROJ720953:ROM720953 RYF720953:RYI720953 SIB720953:SIE720953 SRX720953:SSA720953 TBT720953:TBW720953 TLP720953:TLS720953 TVL720953:TVO720953 UFH720953:UFK720953 UPD720953:UPG720953 UYZ720953:UZC720953 VIV720953:VIY720953 VSR720953:VSU720953 WCN720953:WCQ720953 WMJ720953:WMM720953 WWF720953:WWI720953 AB786489:AE786489 JT786489:JW786489 TP786489:TS786489 ADL786489:ADO786489 ANH786489:ANK786489 AXD786489:AXG786489 BGZ786489:BHC786489 BQV786489:BQY786489 CAR786489:CAU786489 CKN786489:CKQ786489 CUJ786489:CUM786489 DEF786489:DEI786489 DOB786489:DOE786489 DXX786489:DYA786489 EHT786489:EHW786489 ERP786489:ERS786489 FBL786489:FBO786489 FLH786489:FLK786489 FVD786489:FVG786489 GEZ786489:GFC786489 GOV786489:GOY786489 GYR786489:GYU786489 HIN786489:HIQ786489 HSJ786489:HSM786489 ICF786489:ICI786489 IMB786489:IME786489 IVX786489:IWA786489 JFT786489:JFW786489 JPP786489:JPS786489 JZL786489:JZO786489 KJH786489:KJK786489 KTD786489:KTG786489 LCZ786489:LDC786489 LMV786489:LMY786489 LWR786489:LWU786489 MGN786489:MGQ786489 MQJ786489:MQM786489 NAF786489:NAI786489 NKB786489:NKE786489 NTX786489:NUA786489 ODT786489:ODW786489 ONP786489:ONS786489 OXL786489:OXO786489 PHH786489:PHK786489 PRD786489:PRG786489 QAZ786489:QBC786489 QKV786489:QKY786489 QUR786489:QUU786489 REN786489:REQ786489 ROJ786489:ROM786489 RYF786489:RYI786489 SIB786489:SIE786489 SRX786489:SSA786489 TBT786489:TBW786489 TLP786489:TLS786489 TVL786489:TVO786489 UFH786489:UFK786489 UPD786489:UPG786489 UYZ786489:UZC786489 VIV786489:VIY786489 VSR786489:VSU786489 WCN786489:WCQ786489 WMJ786489:WMM786489 WWF786489:WWI786489 AB852025:AE852025 JT852025:JW852025 TP852025:TS852025 ADL852025:ADO852025 ANH852025:ANK852025 AXD852025:AXG852025 BGZ852025:BHC852025 BQV852025:BQY852025 CAR852025:CAU852025 CKN852025:CKQ852025 CUJ852025:CUM852025 DEF852025:DEI852025 DOB852025:DOE852025 DXX852025:DYA852025 EHT852025:EHW852025 ERP852025:ERS852025 FBL852025:FBO852025 FLH852025:FLK852025 FVD852025:FVG852025 GEZ852025:GFC852025 GOV852025:GOY852025 GYR852025:GYU852025 HIN852025:HIQ852025 HSJ852025:HSM852025 ICF852025:ICI852025 IMB852025:IME852025 IVX852025:IWA852025 JFT852025:JFW852025 JPP852025:JPS852025 JZL852025:JZO852025 KJH852025:KJK852025 KTD852025:KTG852025 LCZ852025:LDC852025 LMV852025:LMY852025 LWR852025:LWU852025 MGN852025:MGQ852025 MQJ852025:MQM852025 NAF852025:NAI852025 NKB852025:NKE852025 NTX852025:NUA852025 ODT852025:ODW852025 ONP852025:ONS852025 OXL852025:OXO852025 PHH852025:PHK852025 PRD852025:PRG852025 QAZ852025:QBC852025 QKV852025:QKY852025 QUR852025:QUU852025 REN852025:REQ852025 ROJ852025:ROM852025 RYF852025:RYI852025 SIB852025:SIE852025 SRX852025:SSA852025 TBT852025:TBW852025 TLP852025:TLS852025 TVL852025:TVO852025 UFH852025:UFK852025 UPD852025:UPG852025 UYZ852025:UZC852025 VIV852025:VIY852025 VSR852025:VSU852025 WCN852025:WCQ852025 WMJ852025:WMM852025 WWF852025:WWI852025 AB917561:AE917561 JT917561:JW917561 TP917561:TS917561 ADL917561:ADO917561 ANH917561:ANK917561 AXD917561:AXG917561 BGZ917561:BHC917561 BQV917561:BQY917561 CAR917561:CAU917561 CKN917561:CKQ917561 CUJ917561:CUM917561 DEF917561:DEI917561 DOB917561:DOE917561 DXX917561:DYA917561 EHT917561:EHW917561 ERP917561:ERS917561 FBL917561:FBO917561 FLH917561:FLK917561 FVD917561:FVG917561 GEZ917561:GFC917561 GOV917561:GOY917561 GYR917561:GYU917561 HIN917561:HIQ917561 HSJ917561:HSM917561 ICF917561:ICI917561 IMB917561:IME917561 IVX917561:IWA917561 JFT917561:JFW917561 JPP917561:JPS917561 JZL917561:JZO917561 KJH917561:KJK917561 KTD917561:KTG917561 LCZ917561:LDC917561 LMV917561:LMY917561 LWR917561:LWU917561 MGN917561:MGQ917561 MQJ917561:MQM917561 NAF917561:NAI917561 NKB917561:NKE917561 NTX917561:NUA917561 ODT917561:ODW917561 ONP917561:ONS917561 OXL917561:OXO917561 PHH917561:PHK917561 PRD917561:PRG917561 QAZ917561:QBC917561 QKV917561:QKY917561 QUR917561:QUU917561 REN917561:REQ917561 ROJ917561:ROM917561 RYF917561:RYI917561 SIB917561:SIE917561 SRX917561:SSA917561 TBT917561:TBW917561 TLP917561:TLS917561 TVL917561:TVO917561 UFH917561:UFK917561 UPD917561:UPG917561 UYZ917561:UZC917561 VIV917561:VIY917561 VSR917561:VSU917561 WCN917561:WCQ917561 WMJ917561:WMM917561 WWF917561:WWI917561 AB983097:AE983097 JT983097:JW983097 TP983097:TS983097 ADL983097:ADO983097 ANH983097:ANK983097 AXD983097:AXG983097 BGZ983097:BHC983097 BQV983097:BQY983097 CAR983097:CAU983097 CKN983097:CKQ983097 CUJ983097:CUM983097 DEF983097:DEI983097 DOB983097:DOE983097 DXX983097:DYA983097 EHT983097:EHW983097 ERP983097:ERS983097 FBL983097:FBO983097 FLH983097:FLK983097 FVD983097:FVG983097 GEZ983097:GFC983097 GOV983097:GOY983097 GYR983097:GYU983097 HIN983097:HIQ983097 HSJ983097:HSM983097 ICF983097:ICI983097 IMB983097:IME983097 IVX983097:IWA983097 JFT983097:JFW983097 JPP983097:JPS983097 JZL983097:JZO983097 KJH983097:KJK983097 KTD983097:KTG983097 LCZ983097:LDC983097 LMV983097:LMY983097 LWR983097:LWU983097 MGN983097:MGQ983097 MQJ983097:MQM983097 NAF983097:NAI983097 NKB983097:NKE983097 NTX983097:NUA983097 ODT983097:ODW983097 ONP983097:ONS983097 OXL983097:OXO983097 PHH983097:PHK983097 PRD983097:PRG983097 QAZ983097:QBC983097 QKV983097:QKY983097 QUR983097:QUU983097 REN983097:REQ983097 ROJ983097:ROM983097 RYF983097:RYI983097 SIB983097:SIE983097 SRX983097:SSA983097 TBT983097:TBW983097 TLP983097:TLS983097 TVL983097:TVO983097 UFH983097:UFK983097 UPD983097:UPG983097 UYZ983097:UZC983097 VIV983097:VIY983097 VSR983097:VSU983097 WCN983097:WCQ983097 WMJ983097:WMM983097" xr:uid="{E86129BD-B11B-4CEF-A7E4-36C9E732D15E}">
      <formula1>"5000,6500"</formula1>
    </dataValidation>
    <dataValidation type="list" allowBlank="1" showInputMessage="1" showErrorMessage="1" sqref="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W65554 JO65554 TK65554 ADG65554 ANC65554 AWY65554 BGU65554 BQQ65554 CAM65554 CKI65554 CUE65554 DEA65554 DNW65554 DXS65554 EHO65554 ERK65554 FBG65554 FLC65554 FUY65554 GEU65554 GOQ65554 GYM65554 HII65554 HSE65554 ICA65554 ILW65554 IVS65554 JFO65554 JPK65554 JZG65554 KJC65554 KSY65554 LCU65554 LMQ65554 LWM65554 MGI65554 MQE65554 NAA65554 NJW65554 NTS65554 ODO65554 ONK65554 OXG65554 PHC65554 PQY65554 QAU65554 QKQ65554 QUM65554 REI65554 ROE65554 RYA65554 SHW65554 SRS65554 TBO65554 TLK65554 TVG65554 UFC65554 UOY65554 UYU65554 VIQ65554 VSM65554 WCI65554 WME65554 WWA65554 W131090 JO131090 TK131090 ADG131090 ANC131090 AWY131090 BGU131090 BQQ131090 CAM131090 CKI131090 CUE131090 DEA131090 DNW131090 DXS131090 EHO131090 ERK131090 FBG131090 FLC131090 FUY131090 GEU131090 GOQ131090 GYM131090 HII131090 HSE131090 ICA131090 ILW131090 IVS131090 JFO131090 JPK131090 JZG131090 KJC131090 KSY131090 LCU131090 LMQ131090 LWM131090 MGI131090 MQE131090 NAA131090 NJW131090 NTS131090 ODO131090 ONK131090 OXG131090 PHC131090 PQY131090 QAU131090 QKQ131090 QUM131090 REI131090 ROE131090 RYA131090 SHW131090 SRS131090 TBO131090 TLK131090 TVG131090 UFC131090 UOY131090 UYU131090 VIQ131090 VSM131090 WCI131090 WME131090 WWA131090 W196626 JO196626 TK196626 ADG196626 ANC196626 AWY196626 BGU196626 BQQ196626 CAM196626 CKI196626 CUE196626 DEA196626 DNW196626 DXS196626 EHO196626 ERK196626 FBG196626 FLC196626 FUY196626 GEU196626 GOQ196626 GYM196626 HII196626 HSE196626 ICA196626 ILW196626 IVS196626 JFO196626 JPK196626 JZG196626 KJC196626 KSY196626 LCU196626 LMQ196626 LWM196626 MGI196626 MQE196626 NAA196626 NJW196626 NTS196626 ODO196626 ONK196626 OXG196626 PHC196626 PQY196626 QAU196626 QKQ196626 QUM196626 REI196626 ROE196626 RYA196626 SHW196626 SRS196626 TBO196626 TLK196626 TVG196626 UFC196626 UOY196626 UYU196626 VIQ196626 VSM196626 WCI196626 WME196626 WWA196626 W262162 JO262162 TK262162 ADG262162 ANC262162 AWY262162 BGU262162 BQQ262162 CAM262162 CKI262162 CUE262162 DEA262162 DNW262162 DXS262162 EHO262162 ERK262162 FBG262162 FLC262162 FUY262162 GEU262162 GOQ262162 GYM262162 HII262162 HSE262162 ICA262162 ILW262162 IVS262162 JFO262162 JPK262162 JZG262162 KJC262162 KSY262162 LCU262162 LMQ262162 LWM262162 MGI262162 MQE262162 NAA262162 NJW262162 NTS262162 ODO262162 ONK262162 OXG262162 PHC262162 PQY262162 QAU262162 QKQ262162 QUM262162 REI262162 ROE262162 RYA262162 SHW262162 SRS262162 TBO262162 TLK262162 TVG262162 UFC262162 UOY262162 UYU262162 VIQ262162 VSM262162 WCI262162 WME262162 WWA262162 W327698 JO327698 TK327698 ADG327698 ANC327698 AWY327698 BGU327698 BQQ327698 CAM327698 CKI327698 CUE327698 DEA327698 DNW327698 DXS327698 EHO327698 ERK327698 FBG327698 FLC327698 FUY327698 GEU327698 GOQ327698 GYM327698 HII327698 HSE327698 ICA327698 ILW327698 IVS327698 JFO327698 JPK327698 JZG327698 KJC327698 KSY327698 LCU327698 LMQ327698 LWM327698 MGI327698 MQE327698 NAA327698 NJW327698 NTS327698 ODO327698 ONK327698 OXG327698 PHC327698 PQY327698 QAU327698 QKQ327698 QUM327698 REI327698 ROE327698 RYA327698 SHW327698 SRS327698 TBO327698 TLK327698 TVG327698 UFC327698 UOY327698 UYU327698 VIQ327698 VSM327698 WCI327698 WME327698 WWA327698 W393234 JO393234 TK393234 ADG393234 ANC393234 AWY393234 BGU393234 BQQ393234 CAM393234 CKI393234 CUE393234 DEA393234 DNW393234 DXS393234 EHO393234 ERK393234 FBG393234 FLC393234 FUY393234 GEU393234 GOQ393234 GYM393234 HII393234 HSE393234 ICA393234 ILW393234 IVS393234 JFO393234 JPK393234 JZG393234 KJC393234 KSY393234 LCU393234 LMQ393234 LWM393234 MGI393234 MQE393234 NAA393234 NJW393234 NTS393234 ODO393234 ONK393234 OXG393234 PHC393234 PQY393234 QAU393234 QKQ393234 QUM393234 REI393234 ROE393234 RYA393234 SHW393234 SRS393234 TBO393234 TLK393234 TVG393234 UFC393234 UOY393234 UYU393234 VIQ393234 VSM393234 WCI393234 WME393234 WWA393234 W458770 JO458770 TK458770 ADG458770 ANC458770 AWY458770 BGU458770 BQQ458770 CAM458770 CKI458770 CUE458770 DEA458770 DNW458770 DXS458770 EHO458770 ERK458770 FBG458770 FLC458770 FUY458770 GEU458770 GOQ458770 GYM458770 HII458770 HSE458770 ICA458770 ILW458770 IVS458770 JFO458770 JPK458770 JZG458770 KJC458770 KSY458770 LCU458770 LMQ458770 LWM458770 MGI458770 MQE458770 NAA458770 NJW458770 NTS458770 ODO458770 ONK458770 OXG458770 PHC458770 PQY458770 QAU458770 QKQ458770 QUM458770 REI458770 ROE458770 RYA458770 SHW458770 SRS458770 TBO458770 TLK458770 TVG458770 UFC458770 UOY458770 UYU458770 VIQ458770 VSM458770 WCI458770 WME458770 WWA458770 W524306 JO524306 TK524306 ADG524306 ANC524306 AWY524306 BGU524306 BQQ524306 CAM524306 CKI524306 CUE524306 DEA524306 DNW524306 DXS524306 EHO524306 ERK524306 FBG524306 FLC524306 FUY524306 GEU524306 GOQ524306 GYM524306 HII524306 HSE524306 ICA524306 ILW524306 IVS524306 JFO524306 JPK524306 JZG524306 KJC524306 KSY524306 LCU524306 LMQ524306 LWM524306 MGI524306 MQE524306 NAA524306 NJW524306 NTS524306 ODO524306 ONK524306 OXG524306 PHC524306 PQY524306 QAU524306 QKQ524306 QUM524306 REI524306 ROE524306 RYA524306 SHW524306 SRS524306 TBO524306 TLK524306 TVG524306 UFC524306 UOY524306 UYU524306 VIQ524306 VSM524306 WCI524306 WME524306 WWA524306 W589842 JO589842 TK589842 ADG589842 ANC589842 AWY589842 BGU589842 BQQ589842 CAM589842 CKI589842 CUE589842 DEA589842 DNW589842 DXS589842 EHO589842 ERK589842 FBG589842 FLC589842 FUY589842 GEU589842 GOQ589842 GYM589842 HII589842 HSE589842 ICA589842 ILW589842 IVS589842 JFO589842 JPK589842 JZG589842 KJC589842 KSY589842 LCU589842 LMQ589842 LWM589842 MGI589842 MQE589842 NAA589842 NJW589842 NTS589842 ODO589842 ONK589842 OXG589842 PHC589842 PQY589842 QAU589842 QKQ589842 QUM589842 REI589842 ROE589842 RYA589842 SHW589842 SRS589842 TBO589842 TLK589842 TVG589842 UFC589842 UOY589842 UYU589842 VIQ589842 VSM589842 WCI589842 WME589842 WWA589842 W655378 JO655378 TK655378 ADG655378 ANC655378 AWY655378 BGU655378 BQQ655378 CAM655378 CKI655378 CUE655378 DEA655378 DNW655378 DXS655378 EHO655378 ERK655378 FBG655378 FLC655378 FUY655378 GEU655378 GOQ655378 GYM655378 HII655378 HSE655378 ICA655378 ILW655378 IVS655378 JFO655378 JPK655378 JZG655378 KJC655378 KSY655378 LCU655378 LMQ655378 LWM655378 MGI655378 MQE655378 NAA655378 NJW655378 NTS655378 ODO655378 ONK655378 OXG655378 PHC655378 PQY655378 QAU655378 QKQ655378 QUM655378 REI655378 ROE655378 RYA655378 SHW655378 SRS655378 TBO655378 TLK655378 TVG655378 UFC655378 UOY655378 UYU655378 VIQ655378 VSM655378 WCI655378 WME655378 WWA655378 W720914 JO720914 TK720914 ADG720914 ANC720914 AWY720914 BGU720914 BQQ720914 CAM720914 CKI720914 CUE720914 DEA720914 DNW720914 DXS720914 EHO720914 ERK720914 FBG720914 FLC720914 FUY720914 GEU720914 GOQ720914 GYM720914 HII720914 HSE720914 ICA720914 ILW720914 IVS720914 JFO720914 JPK720914 JZG720914 KJC720914 KSY720914 LCU720914 LMQ720914 LWM720914 MGI720914 MQE720914 NAA720914 NJW720914 NTS720914 ODO720914 ONK720914 OXG720914 PHC720914 PQY720914 QAU720914 QKQ720914 QUM720914 REI720914 ROE720914 RYA720914 SHW720914 SRS720914 TBO720914 TLK720914 TVG720914 UFC720914 UOY720914 UYU720914 VIQ720914 VSM720914 WCI720914 WME720914 WWA720914 W786450 JO786450 TK786450 ADG786450 ANC786450 AWY786450 BGU786450 BQQ786450 CAM786450 CKI786450 CUE786450 DEA786450 DNW786450 DXS786450 EHO786450 ERK786450 FBG786450 FLC786450 FUY786450 GEU786450 GOQ786450 GYM786450 HII786450 HSE786450 ICA786450 ILW786450 IVS786450 JFO786450 JPK786450 JZG786450 KJC786450 KSY786450 LCU786450 LMQ786450 LWM786450 MGI786450 MQE786450 NAA786450 NJW786450 NTS786450 ODO786450 ONK786450 OXG786450 PHC786450 PQY786450 QAU786450 QKQ786450 QUM786450 REI786450 ROE786450 RYA786450 SHW786450 SRS786450 TBO786450 TLK786450 TVG786450 UFC786450 UOY786450 UYU786450 VIQ786450 VSM786450 WCI786450 WME786450 WWA786450 W851986 JO851986 TK851986 ADG851986 ANC851986 AWY851986 BGU851986 BQQ851986 CAM851986 CKI851986 CUE851986 DEA851986 DNW851986 DXS851986 EHO851986 ERK851986 FBG851986 FLC851986 FUY851986 GEU851986 GOQ851986 GYM851986 HII851986 HSE851986 ICA851986 ILW851986 IVS851986 JFO851986 JPK851986 JZG851986 KJC851986 KSY851986 LCU851986 LMQ851986 LWM851986 MGI851986 MQE851986 NAA851986 NJW851986 NTS851986 ODO851986 ONK851986 OXG851986 PHC851986 PQY851986 QAU851986 QKQ851986 QUM851986 REI851986 ROE851986 RYA851986 SHW851986 SRS851986 TBO851986 TLK851986 TVG851986 UFC851986 UOY851986 UYU851986 VIQ851986 VSM851986 WCI851986 WME851986 WWA851986 W917522 JO917522 TK917522 ADG917522 ANC917522 AWY917522 BGU917522 BQQ917522 CAM917522 CKI917522 CUE917522 DEA917522 DNW917522 DXS917522 EHO917522 ERK917522 FBG917522 FLC917522 FUY917522 GEU917522 GOQ917522 GYM917522 HII917522 HSE917522 ICA917522 ILW917522 IVS917522 JFO917522 JPK917522 JZG917522 KJC917522 KSY917522 LCU917522 LMQ917522 LWM917522 MGI917522 MQE917522 NAA917522 NJW917522 NTS917522 ODO917522 ONK917522 OXG917522 PHC917522 PQY917522 QAU917522 QKQ917522 QUM917522 REI917522 ROE917522 RYA917522 SHW917522 SRS917522 TBO917522 TLK917522 TVG917522 UFC917522 UOY917522 UYU917522 VIQ917522 VSM917522 WCI917522 WME917522 WWA917522 W983058 JO983058 TK983058 ADG983058 ANC983058 AWY983058 BGU983058 BQQ983058 CAM983058 CKI983058 CUE983058 DEA983058 DNW983058 DXS983058 EHO983058 ERK983058 FBG983058 FLC983058 FUY983058 GEU983058 GOQ983058 GYM983058 HII983058 HSE983058 ICA983058 ILW983058 IVS983058 JFO983058 JPK983058 JZG983058 KJC983058 KSY983058 LCU983058 LMQ983058 LWM983058 MGI983058 MQE983058 NAA983058 NJW983058 NTS983058 ODO983058 ONK983058 OXG983058 PHC983058 PQY983058 QAU983058 QKQ983058 QUM983058 REI983058 ROE983058 RYA983058 SHW983058 SRS983058 TBO983058 TLK983058 TVG983058 UFC983058 UOY983058 UYU983058 VIQ983058 VSM983058 WCI983058 WME983058 WWA983058" xr:uid="{54269BEC-72CD-425E-8D14-84F990DC812B}">
      <formula1>"企業,大学,短大,専門,高専,高校,個人"</formula1>
    </dataValidation>
    <dataValidation type="list" allowBlank="1" showInputMessage="1" showErrorMessage="1" sqref="WVL983073:WWI983073 H65569:AE65569 IZ65569:JW65569 SV65569:TS65569 ACR65569:ADO65569 AMN65569:ANK65569 AWJ65569:AXG65569 BGF65569:BHC65569 BQB65569:BQY65569 BZX65569:CAU65569 CJT65569:CKQ65569 CTP65569:CUM65569 DDL65569:DEI65569 DNH65569:DOE65569 DXD65569:DYA65569 EGZ65569:EHW65569 EQV65569:ERS65569 FAR65569:FBO65569 FKN65569:FLK65569 FUJ65569:FVG65569 GEF65569:GFC65569 GOB65569:GOY65569 GXX65569:GYU65569 HHT65569:HIQ65569 HRP65569:HSM65569 IBL65569:ICI65569 ILH65569:IME65569 IVD65569:IWA65569 JEZ65569:JFW65569 JOV65569:JPS65569 JYR65569:JZO65569 KIN65569:KJK65569 KSJ65569:KTG65569 LCF65569:LDC65569 LMB65569:LMY65569 LVX65569:LWU65569 MFT65569:MGQ65569 MPP65569:MQM65569 MZL65569:NAI65569 NJH65569:NKE65569 NTD65569:NUA65569 OCZ65569:ODW65569 OMV65569:ONS65569 OWR65569:OXO65569 PGN65569:PHK65569 PQJ65569:PRG65569 QAF65569:QBC65569 QKB65569:QKY65569 QTX65569:QUU65569 RDT65569:REQ65569 RNP65569:ROM65569 RXL65569:RYI65569 SHH65569:SIE65569 SRD65569:SSA65569 TAZ65569:TBW65569 TKV65569:TLS65569 TUR65569:TVO65569 UEN65569:UFK65569 UOJ65569:UPG65569 UYF65569:UZC65569 VIB65569:VIY65569 VRX65569:VSU65569 WBT65569:WCQ65569 WLP65569:WMM65569 WVL65569:WWI65569 H131105:AE131105 IZ131105:JW131105 SV131105:TS131105 ACR131105:ADO131105 AMN131105:ANK131105 AWJ131105:AXG131105 BGF131105:BHC131105 BQB131105:BQY131105 BZX131105:CAU131105 CJT131105:CKQ131105 CTP131105:CUM131105 DDL131105:DEI131105 DNH131105:DOE131105 DXD131105:DYA131105 EGZ131105:EHW131105 EQV131105:ERS131105 FAR131105:FBO131105 FKN131105:FLK131105 FUJ131105:FVG131105 GEF131105:GFC131105 GOB131105:GOY131105 GXX131105:GYU131105 HHT131105:HIQ131105 HRP131105:HSM131105 IBL131105:ICI131105 ILH131105:IME131105 IVD131105:IWA131105 JEZ131105:JFW131105 JOV131105:JPS131105 JYR131105:JZO131105 KIN131105:KJK131105 KSJ131105:KTG131105 LCF131105:LDC131105 LMB131105:LMY131105 LVX131105:LWU131105 MFT131105:MGQ131105 MPP131105:MQM131105 MZL131105:NAI131105 NJH131105:NKE131105 NTD131105:NUA131105 OCZ131105:ODW131105 OMV131105:ONS131105 OWR131105:OXO131105 PGN131105:PHK131105 PQJ131105:PRG131105 QAF131105:QBC131105 QKB131105:QKY131105 QTX131105:QUU131105 RDT131105:REQ131105 RNP131105:ROM131105 RXL131105:RYI131105 SHH131105:SIE131105 SRD131105:SSA131105 TAZ131105:TBW131105 TKV131105:TLS131105 TUR131105:TVO131105 UEN131105:UFK131105 UOJ131105:UPG131105 UYF131105:UZC131105 VIB131105:VIY131105 VRX131105:VSU131105 WBT131105:WCQ131105 WLP131105:WMM131105 WVL131105:WWI131105 H196641:AE196641 IZ196641:JW196641 SV196641:TS196641 ACR196641:ADO196641 AMN196641:ANK196641 AWJ196641:AXG196641 BGF196641:BHC196641 BQB196641:BQY196641 BZX196641:CAU196641 CJT196641:CKQ196641 CTP196641:CUM196641 DDL196641:DEI196641 DNH196641:DOE196641 DXD196641:DYA196641 EGZ196641:EHW196641 EQV196641:ERS196641 FAR196641:FBO196641 FKN196641:FLK196641 FUJ196641:FVG196641 GEF196641:GFC196641 GOB196641:GOY196641 GXX196641:GYU196641 HHT196641:HIQ196641 HRP196641:HSM196641 IBL196641:ICI196641 ILH196641:IME196641 IVD196641:IWA196641 JEZ196641:JFW196641 JOV196641:JPS196641 JYR196641:JZO196641 KIN196641:KJK196641 KSJ196641:KTG196641 LCF196641:LDC196641 LMB196641:LMY196641 LVX196641:LWU196641 MFT196641:MGQ196641 MPP196641:MQM196641 MZL196641:NAI196641 NJH196641:NKE196641 NTD196641:NUA196641 OCZ196641:ODW196641 OMV196641:ONS196641 OWR196641:OXO196641 PGN196641:PHK196641 PQJ196641:PRG196641 QAF196641:QBC196641 QKB196641:QKY196641 QTX196641:QUU196641 RDT196641:REQ196641 RNP196641:ROM196641 RXL196641:RYI196641 SHH196641:SIE196641 SRD196641:SSA196641 TAZ196641:TBW196641 TKV196641:TLS196641 TUR196641:TVO196641 UEN196641:UFK196641 UOJ196641:UPG196641 UYF196641:UZC196641 VIB196641:VIY196641 VRX196641:VSU196641 WBT196641:WCQ196641 WLP196641:WMM196641 WVL196641:WWI196641 H262177:AE262177 IZ262177:JW262177 SV262177:TS262177 ACR262177:ADO262177 AMN262177:ANK262177 AWJ262177:AXG262177 BGF262177:BHC262177 BQB262177:BQY262177 BZX262177:CAU262177 CJT262177:CKQ262177 CTP262177:CUM262177 DDL262177:DEI262177 DNH262177:DOE262177 DXD262177:DYA262177 EGZ262177:EHW262177 EQV262177:ERS262177 FAR262177:FBO262177 FKN262177:FLK262177 FUJ262177:FVG262177 GEF262177:GFC262177 GOB262177:GOY262177 GXX262177:GYU262177 HHT262177:HIQ262177 HRP262177:HSM262177 IBL262177:ICI262177 ILH262177:IME262177 IVD262177:IWA262177 JEZ262177:JFW262177 JOV262177:JPS262177 JYR262177:JZO262177 KIN262177:KJK262177 KSJ262177:KTG262177 LCF262177:LDC262177 LMB262177:LMY262177 LVX262177:LWU262177 MFT262177:MGQ262177 MPP262177:MQM262177 MZL262177:NAI262177 NJH262177:NKE262177 NTD262177:NUA262177 OCZ262177:ODW262177 OMV262177:ONS262177 OWR262177:OXO262177 PGN262177:PHK262177 PQJ262177:PRG262177 QAF262177:QBC262177 QKB262177:QKY262177 QTX262177:QUU262177 RDT262177:REQ262177 RNP262177:ROM262177 RXL262177:RYI262177 SHH262177:SIE262177 SRD262177:SSA262177 TAZ262177:TBW262177 TKV262177:TLS262177 TUR262177:TVO262177 UEN262177:UFK262177 UOJ262177:UPG262177 UYF262177:UZC262177 VIB262177:VIY262177 VRX262177:VSU262177 WBT262177:WCQ262177 WLP262177:WMM262177 WVL262177:WWI262177 H327713:AE327713 IZ327713:JW327713 SV327713:TS327713 ACR327713:ADO327713 AMN327713:ANK327713 AWJ327713:AXG327713 BGF327713:BHC327713 BQB327713:BQY327713 BZX327713:CAU327713 CJT327713:CKQ327713 CTP327713:CUM327713 DDL327713:DEI327713 DNH327713:DOE327713 DXD327713:DYA327713 EGZ327713:EHW327713 EQV327713:ERS327713 FAR327713:FBO327713 FKN327713:FLK327713 FUJ327713:FVG327713 GEF327713:GFC327713 GOB327713:GOY327713 GXX327713:GYU327713 HHT327713:HIQ327713 HRP327713:HSM327713 IBL327713:ICI327713 ILH327713:IME327713 IVD327713:IWA327713 JEZ327713:JFW327713 JOV327713:JPS327713 JYR327713:JZO327713 KIN327713:KJK327713 KSJ327713:KTG327713 LCF327713:LDC327713 LMB327713:LMY327713 LVX327713:LWU327713 MFT327713:MGQ327713 MPP327713:MQM327713 MZL327713:NAI327713 NJH327713:NKE327713 NTD327713:NUA327713 OCZ327713:ODW327713 OMV327713:ONS327713 OWR327713:OXO327713 PGN327713:PHK327713 PQJ327713:PRG327713 QAF327713:QBC327713 QKB327713:QKY327713 QTX327713:QUU327713 RDT327713:REQ327713 RNP327713:ROM327713 RXL327713:RYI327713 SHH327713:SIE327713 SRD327713:SSA327713 TAZ327713:TBW327713 TKV327713:TLS327713 TUR327713:TVO327713 UEN327713:UFK327713 UOJ327713:UPG327713 UYF327713:UZC327713 VIB327713:VIY327713 VRX327713:VSU327713 WBT327713:WCQ327713 WLP327713:WMM327713 WVL327713:WWI327713 H393249:AE393249 IZ393249:JW393249 SV393249:TS393249 ACR393249:ADO393249 AMN393249:ANK393249 AWJ393249:AXG393249 BGF393249:BHC393249 BQB393249:BQY393249 BZX393249:CAU393249 CJT393249:CKQ393249 CTP393249:CUM393249 DDL393249:DEI393249 DNH393249:DOE393249 DXD393249:DYA393249 EGZ393249:EHW393249 EQV393249:ERS393249 FAR393249:FBO393249 FKN393249:FLK393249 FUJ393249:FVG393249 GEF393249:GFC393249 GOB393249:GOY393249 GXX393249:GYU393249 HHT393249:HIQ393249 HRP393249:HSM393249 IBL393249:ICI393249 ILH393249:IME393249 IVD393249:IWA393249 JEZ393249:JFW393249 JOV393249:JPS393249 JYR393249:JZO393249 KIN393249:KJK393249 KSJ393249:KTG393249 LCF393249:LDC393249 LMB393249:LMY393249 LVX393249:LWU393249 MFT393249:MGQ393249 MPP393249:MQM393249 MZL393249:NAI393249 NJH393249:NKE393249 NTD393249:NUA393249 OCZ393249:ODW393249 OMV393249:ONS393249 OWR393249:OXO393249 PGN393249:PHK393249 PQJ393249:PRG393249 QAF393249:QBC393249 QKB393249:QKY393249 QTX393249:QUU393249 RDT393249:REQ393249 RNP393249:ROM393249 RXL393249:RYI393249 SHH393249:SIE393249 SRD393249:SSA393249 TAZ393249:TBW393249 TKV393249:TLS393249 TUR393249:TVO393249 UEN393249:UFK393249 UOJ393249:UPG393249 UYF393249:UZC393249 VIB393249:VIY393249 VRX393249:VSU393249 WBT393249:WCQ393249 WLP393249:WMM393249 WVL393249:WWI393249 H458785:AE458785 IZ458785:JW458785 SV458785:TS458785 ACR458785:ADO458785 AMN458785:ANK458785 AWJ458785:AXG458785 BGF458785:BHC458785 BQB458785:BQY458785 BZX458785:CAU458785 CJT458785:CKQ458785 CTP458785:CUM458785 DDL458785:DEI458785 DNH458785:DOE458785 DXD458785:DYA458785 EGZ458785:EHW458785 EQV458785:ERS458785 FAR458785:FBO458785 FKN458785:FLK458785 FUJ458785:FVG458785 GEF458785:GFC458785 GOB458785:GOY458785 GXX458785:GYU458785 HHT458785:HIQ458785 HRP458785:HSM458785 IBL458785:ICI458785 ILH458785:IME458785 IVD458785:IWA458785 JEZ458785:JFW458785 JOV458785:JPS458785 JYR458785:JZO458785 KIN458785:KJK458785 KSJ458785:KTG458785 LCF458785:LDC458785 LMB458785:LMY458785 LVX458785:LWU458785 MFT458785:MGQ458785 MPP458785:MQM458785 MZL458785:NAI458785 NJH458785:NKE458785 NTD458785:NUA458785 OCZ458785:ODW458785 OMV458785:ONS458785 OWR458785:OXO458785 PGN458785:PHK458785 PQJ458785:PRG458785 QAF458785:QBC458785 QKB458785:QKY458785 QTX458785:QUU458785 RDT458785:REQ458785 RNP458785:ROM458785 RXL458785:RYI458785 SHH458785:SIE458785 SRD458785:SSA458785 TAZ458785:TBW458785 TKV458785:TLS458785 TUR458785:TVO458785 UEN458785:UFK458785 UOJ458785:UPG458785 UYF458785:UZC458785 VIB458785:VIY458785 VRX458785:VSU458785 WBT458785:WCQ458785 WLP458785:WMM458785 WVL458785:WWI458785 H524321:AE524321 IZ524321:JW524321 SV524321:TS524321 ACR524321:ADO524321 AMN524321:ANK524321 AWJ524321:AXG524321 BGF524321:BHC524321 BQB524321:BQY524321 BZX524321:CAU524321 CJT524321:CKQ524321 CTP524321:CUM524321 DDL524321:DEI524321 DNH524321:DOE524321 DXD524321:DYA524321 EGZ524321:EHW524321 EQV524321:ERS524321 FAR524321:FBO524321 FKN524321:FLK524321 FUJ524321:FVG524321 GEF524321:GFC524321 GOB524321:GOY524321 GXX524321:GYU524321 HHT524321:HIQ524321 HRP524321:HSM524321 IBL524321:ICI524321 ILH524321:IME524321 IVD524321:IWA524321 JEZ524321:JFW524321 JOV524321:JPS524321 JYR524321:JZO524321 KIN524321:KJK524321 KSJ524321:KTG524321 LCF524321:LDC524321 LMB524321:LMY524321 LVX524321:LWU524321 MFT524321:MGQ524321 MPP524321:MQM524321 MZL524321:NAI524321 NJH524321:NKE524321 NTD524321:NUA524321 OCZ524321:ODW524321 OMV524321:ONS524321 OWR524321:OXO524321 PGN524321:PHK524321 PQJ524321:PRG524321 QAF524321:QBC524321 QKB524321:QKY524321 QTX524321:QUU524321 RDT524321:REQ524321 RNP524321:ROM524321 RXL524321:RYI524321 SHH524321:SIE524321 SRD524321:SSA524321 TAZ524321:TBW524321 TKV524321:TLS524321 TUR524321:TVO524321 UEN524321:UFK524321 UOJ524321:UPG524321 UYF524321:UZC524321 VIB524321:VIY524321 VRX524321:VSU524321 WBT524321:WCQ524321 WLP524321:WMM524321 WVL524321:WWI524321 H589857:AE589857 IZ589857:JW589857 SV589857:TS589857 ACR589857:ADO589857 AMN589857:ANK589857 AWJ589857:AXG589857 BGF589857:BHC589857 BQB589857:BQY589857 BZX589857:CAU589857 CJT589857:CKQ589857 CTP589857:CUM589857 DDL589857:DEI589857 DNH589857:DOE589857 DXD589857:DYA589857 EGZ589857:EHW589857 EQV589857:ERS589857 FAR589857:FBO589857 FKN589857:FLK589857 FUJ589857:FVG589857 GEF589857:GFC589857 GOB589857:GOY589857 GXX589857:GYU589857 HHT589857:HIQ589857 HRP589857:HSM589857 IBL589857:ICI589857 ILH589857:IME589857 IVD589857:IWA589857 JEZ589857:JFW589857 JOV589857:JPS589857 JYR589857:JZO589857 KIN589857:KJK589857 KSJ589857:KTG589857 LCF589857:LDC589857 LMB589857:LMY589857 LVX589857:LWU589857 MFT589857:MGQ589857 MPP589857:MQM589857 MZL589857:NAI589857 NJH589857:NKE589857 NTD589857:NUA589857 OCZ589857:ODW589857 OMV589857:ONS589857 OWR589857:OXO589857 PGN589857:PHK589857 PQJ589857:PRG589857 QAF589857:QBC589857 QKB589857:QKY589857 QTX589857:QUU589857 RDT589857:REQ589857 RNP589857:ROM589857 RXL589857:RYI589857 SHH589857:SIE589857 SRD589857:SSA589857 TAZ589857:TBW589857 TKV589857:TLS589857 TUR589857:TVO589857 UEN589857:UFK589857 UOJ589857:UPG589857 UYF589857:UZC589857 VIB589857:VIY589857 VRX589857:VSU589857 WBT589857:WCQ589857 WLP589857:WMM589857 WVL589857:WWI589857 H655393:AE655393 IZ655393:JW655393 SV655393:TS655393 ACR655393:ADO655393 AMN655393:ANK655393 AWJ655393:AXG655393 BGF655393:BHC655393 BQB655393:BQY655393 BZX655393:CAU655393 CJT655393:CKQ655393 CTP655393:CUM655393 DDL655393:DEI655393 DNH655393:DOE655393 DXD655393:DYA655393 EGZ655393:EHW655393 EQV655393:ERS655393 FAR655393:FBO655393 FKN655393:FLK655393 FUJ655393:FVG655393 GEF655393:GFC655393 GOB655393:GOY655393 GXX655393:GYU655393 HHT655393:HIQ655393 HRP655393:HSM655393 IBL655393:ICI655393 ILH655393:IME655393 IVD655393:IWA655393 JEZ655393:JFW655393 JOV655393:JPS655393 JYR655393:JZO655393 KIN655393:KJK655393 KSJ655393:KTG655393 LCF655393:LDC655393 LMB655393:LMY655393 LVX655393:LWU655393 MFT655393:MGQ655393 MPP655393:MQM655393 MZL655393:NAI655393 NJH655393:NKE655393 NTD655393:NUA655393 OCZ655393:ODW655393 OMV655393:ONS655393 OWR655393:OXO655393 PGN655393:PHK655393 PQJ655393:PRG655393 QAF655393:QBC655393 QKB655393:QKY655393 QTX655393:QUU655393 RDT655393:REQ655393 RNP655393:ROM655393 RXL655393:RYI655393 SHH655393:SIE655393 SRD655393:SSA655393 TAZ655393:TBW655393 TKV655393:TLS655393 TUR655393:TVO655393 UEN655393:UFK655393 UOJ655393:UPG655393 UYF655393:UZC655393 VIB655393:VIY655393 VRX655393:VSU655393 WBT655393:WCQ655393 WLP655393:WMM655393 WVL655393:WWI655393 H720929:AE720929 IZ720929:JW720929 SV720929:TS720929 ACR720929:ADO720929 AMN720929:ANK720929 AWJ720929:AXG720929 BGF720929:BHC720929 BQB720929:BQY720929 BZX720929:CAU720929 CJT720929:CKQ720929 CTP720929:CUM720929 DDL720929:DEI720929 DNH720929:DOE720929 DXD720929:DYA720929 EGZ720929:EHW720929 EQV720929:ERS720929 FAR720929:FBO720929 FKN720929:FLK720929 FUJ720929:FVG720929 GEF720929:GFC720929 GOB720929:GOY720929 GXX720929:GYU720929 HHT720929:HIQ720929 HRP720929:HSM720929 IBL720929:ICI720929 ILH720929:IME720929 IVD720929:IWA720929 JEZ720929:JFW720929 JOV720929:JPS720929 JYR720929:JZO720929 KIN720929:KJK720929 KSJ720929:KTG720929 LCF720929:LDC720929 LMB720929:LMY720929 LVX720929:LWU720929 MFT720929:MGQ720929 MPP720929:MQM720929 MZL720929:NAI720929 NJH720929:NKE720929 NTD720929:NUA720929 OCZ720929:ODW720929 OMV720929:ONS720929 OWR720929:OXO720929 PGN720929:PHK720929 PQJ720929:PRG720929 QAF720929:QBC720929 QKB720929:QKY720929 QTX720929:QUU720929 RDT720929:REQ720929 RNP720929:ROM720929 RXL720929:RYI720929 SHH720929:SIE720929 SRD720929:SSA720929 TAZ720929:TBW720929 TKV720929:TLS720929 TUR720929:TVO720929 UEN720929:UFK720929 UOJ720929:UPG720929 UYF720929:UZC720929 VIB720929:VIY720929 VRX720929:VSU720929 WBT720929:WCQ720929 WLP720929:WMM720929 WVL720929:WWI720929 H786465:AE786465 IZ786465:JW786465 SV786465:TS786465 ACR786465:ADO786465 AMN786465:ANK786465 AWJ786465:AXG786465 BGF786465:BHC786465 BQB786465:BQY786465 BZX786465:CAU786465 CJT786465:CKQ786465 CTP786465:CUM786465 DDL786465:DEI786465 DNH786465:DOE786465 DXD786465:DYA786465 EGZ786465:EHW786465 EQV786465:ERS786465 FAR786465:FBO786465 FKN786465:FLK786465 FUJ786465:FVG786465 GEF786465:GFC786465 GOB786465:GOY786465 GXX786465:GYU786465 HHT786465:HIQ786465 HRP786465:HSM786465 IBL786465:ICI786465 ILH786465:IME786465 IVD786465:IWA786465 JEZ786465:JFW786465 JOV786465:JPS786465 JYR786465:JZO786465 KIN786465:KJK786465 KSJ786465:KTG786465 LCF786465:LDC786465 LMB786465:LMY786465 LVX786465:LWU786465 MFT786465:MGQ786465 MPP786465:MQM786465 MZL786465:NAI786465 NJH786465:NKE786465 NTD786465:NUA786465 OCZ786465:ODW786465 OMV786465:ONS786465 OWR786465:OXO786465 PGN786465:PHK786465 PQJ786465:PRG786465 QAF786465:QBC786465 QKB786465:QKY786465 QTX786465:QUU786465 RDT786465:REQ786465 RNP786465:ROM786465 RXL786465:RYI786465 SHH786465:SIE786465 SRD786465:SSA786465 TAZ786465:TBW786465 TKV786465:TLS786465 TUR786465:TVO786465 UEN786465:UFK786465 UOJ786465:UPG786465 UYF786465:UZC786465 VIB786465:VIY786465 VRX786465:VSU786465 WBT786465:WCQ786465 WLP786465:WMM786465 WVL786465:WWI786465 H852001:AE852001 IZ852001:JW852001 SV852001:TS852001 ACR852001:ADO852001 AMN852001:ANK852001 AWJ852001:AXG852001 BGF852001:BHC852001 BQB852001:BQY852001 BZX852001:CAU852001 CJT852001:CKQ852001 CTP852001:CUM852001 DDL852001:DEI852001 DNH852001:DOE852001 DXD852001:DYA852001 EGZ852001:EHW852001 EQV852001:ERS852001 FAR852001:FBO852001 FKN852001:FLK852001 FUJ852001:FVG852001 GEF852001:GFC852001 GOB852001:GOY852001 GXX852001:GYU852001 HHT852001:HIQ852001 HRP852001:HSM852001 IBL852001:ICI852001 ILH852001:IME852001 IVD852001:IWA852001 JEZ852001:JFW852001 JOV852001:JPS852001 JYR852001:JZO852001 KIN852001:KJK852001 KSJ852001:KTG852001 LCF852001:LDC852001 LMB852001:LMY852001 LVX852001:LWU852001 MFT852001:MGQ852001 MPP852001:MQM852001 MZL852001:NAI852001 NJH852001:NKE852001 NTD852001:NUA852001 OCZ852001:ODW852001 OMV852001:ONS852001 OWR852001:OXO852001 PGN852001:PHK852001 PQJ852001:PRG852001 QAF852001:QBC852001 QKB852001:QKY852001 QTX852001:QUU852001 RDT852001:REQ852001 RNP852001:ROM852001 RXL852001:RYI852001 SHH852001:SIE852001 SRD852001:SSA852001 TAZ852001:TBW852001 TKV852001:TLS852001 TUR852001:TVO852001 UEN852001:UFK852001 UOJ852001:UPG852001 UYF852001:UZC852001 VIB852001:VIY852001 VRX852001:VSU852001 WBT852001:WCQ852001 WLP852001:WMM852001 WVL852001:WWI852001 H917537:AE917537 IZ917537:JW917537 SV917537:TS917537 ACR917537:ADO917537 AMN917537:ANK917537 AWJ917537:AXG917537 BGF917537:BHC917537 BQB917537:BQY917537 BZX917537:CAU917537 CJT917537:CKQ917537 CTP917537:CUM917537 DDL917537:DEI917537 DNH917537:DOE917537 DXD917537:DYA917537 EGZ917537:EHW917537 EQV917537:ERS917537 FAR917537:FBO917537 FKN917537:FLK917537 FUJ917537:FVG917537 GEF917537:GFC917537 GOB917537:GOY917537 GXX917537:GYU917537 HHT917537:HIQ917537 HRP917537:HSM917537 IBL917537:ICI917537 ILH917537:IME917537 IVD917537:IWA917537 JEZ917537:JFW917537 JOV917537:JPS917537 JYR917537:JZO917537 KIN917537:KJK917537 KSJ917537:KTG917537 LCF917537:LDC917537 LMB917537:LMY917537 LVX917537:LWU917537 MFT917537:MGQ917537 MPP917537:MQM917537 MZL917537:NAI917537 NJH917537:NKE917537 NTD917537:NUA917537 OCZ917537:ODW917537 OMV917537:ONS917537 OWR917537:OXO917537 PGN917537:PHK917537 PQJ917537:PRG917537 QAF917537:QBC917537 QKB917537:QKY917537 QTX917537:QUU917537 RDT917537:REQ917537 RNP917537:ROM917537 RXL917537:RYI917537 SHH917537:SIE917537 SRD917537:SSA917537 TAZ917537:TBW917537 TKV917537:TLS917537 TUR917537:TVO917537 UEN917537:UFK917537 UOJ917537:UPG917537 UYF917537:UZC917537 VIB917537:VIY917537 VRX917537:VSU917537 WBT917537:WCQ917537 WLP917537:WMM917537 WVL917537:WWI917537 H983073:AE983073 IZ983073:JW983073 SV983073:TS983073 ACR983073:ADO983073 AMN983073:ANK983073 AWJ983073:AXG983073 BGF983073:BHC983073 BQB983073:BQY983073 BZX983073:CAU983073 CJT983073:CKQ983073 CTP983073:CUM983073 DDL983073:DEI983073 DNH983073:DOE983073 DXD983073:DYA983073 EGZ983073:EHW983073 EQV983073:ERS983073 FAR983073:FBO983073 FKN983073:FLK983073 FUJ983073:FVG983073 GEF983073:GFC983073 GOB983073:GOY983073 GXX983073:GYU983073 HHT983073:HIQ983073 HRP983073:HSM983073 IBL983073:ICI983073 ILH983073:IME983073 IVD983073:IWA983073 JEZ983073:JFW983073 JOV983073:JPS983073 JYR983073:JZO983073 KIN983073:KJK983073 KSJ983073:KTG983073 LCF983073:LDC983073 LMB983073:LMY983073 LVX983073:LWU983073 MFT983073:MGQ983073 MPP983073:MQM983073 MZL983073:NAI983073 NJH983073:NKE983073 NTD983073:NUA983073 OCZ983073:ODW983073 OMV983073:ONS983073 OWR983073:OXO983073 PGN983073:PHK983073 PQJ983073:PRG983073 QAF983073:QBC983073 QKB983073:QKY983073 QTX983073:QUU983073 RDT983073:REQ983073 RNP983073:ROM983073 RXL983073:RYI983073 SHH983073:SIE983073 SRD983073:SSA983073 TAZ983073:TBW983073 TKV983073:TLS983073 TUR983073:TVO983073 UEN983073:UFK983073 UOJ983073:UPG983073 UYF983073:UZC983073 VIB983073:VIY983073 VRX983073:VSU983073 WBT983073:WCQ983073 WLP983073:WMM983073 WVL25:WWI27 WLP25:WMM27 WBT25:WCQ27 VRX25:VSU27 VIB25:VIY27 UYF25:UZC27 UOJ25:UPG27 UEN25:UFK27 TUR25:TVO27 TKV25:TLS27 TAZ25:TBW27 SRD25:SSA27 SHH25:SIE27 RXL25:RYI27 RNP25:ROM27 RDT25:REQ27 QTX25:QUU27 QKB25:QKY27 QAF25:QBC27 PQJ25:PRG27 PGN25:PHK27 OWR25:OXO27 OMV25:ONS27 OCZ25:ODW27 NTD25:NUA27 NJH25:NKE27 MZL25:NAI27 MPP25:MQM27 MFT25:MGQ27 LVX25:LWU27 LMB25:LMY27 LCF25:LDC27 KSJ25:KTG27 KIN25:KJK27 JYR25:JZO27 JOV25:JPS27 JEZ25:JFW27 IVD25:IWA27 ILH25:IME27 IBL25:ICI27 HRP25:HSM27 HHT25:HIQ27 GXX25:GYU27 GOB25:GOY27 GEF25:GFC27 FUJ25:FVG27 FKN25:FLK27 FAR25:FBO27 EQV25:ERS27 EGZ25:EHW27 DXD25:DYA27 DNH25:DOE27 DDL25:DEI27 CTP25:CUM27 CJT25:CKQ27 BZX25:CAU27 BQB25:BQY27 BGF25:BHC27 AWJ25:AXG27 AMN25:ANK27 ACR25:ADO27 SV25:TS27 IZ25:JW27" xr:uid="{EC2997FF-570D-4EFF-8806-5C720B764F45}">
      <formula1>"見積書・納品書・請求書,納品書・請求書のみ,不要, "</formula1>
    </dataValidation>
    <dataValidation type="list" allowBlank="1" showInputMessage="1" showErrorMessage="1" sqref="T25 H25:H27 N25:N27" xr:uid="{33DC6CB7-D77B-4508-B9C1-970364BE35C5}">
      <formula1>"〇"</formula1>
    </dataValidation>
    <dataValidation type="list" allowBlank="1" showInputMessage="1" showErrorMessage="1" sqref="W40:X40 W46:X47 W52:X52" xr:uid="{60F851AE-7931-4C38-9319-9E59DBE5BEFD}">
      <formula1>"1,2"</formula1>
    </dataValidation>
  </dataValidations>
  <pageMargins left="0.78740157480314965" right="0.78740157480314965" top="0.59055118110236227" bottom="0.39370078740157483" header="0" footer="0"/>
  <pageSetup paperSize="9" scale="76" orientation="portrait" r:id="rId1"/>
  <headerFooter alignWithMargins="0"/>
  <rowBreaks count="1" manualBreakCount="1">
    <brk id="39" max="31" man="1"/>
  </rowBreaks>
  <colBreaks count="1" manualBreakCount="1">
    <brk id="23" max="58" man="1"/>
  </col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20</xdr:col>
                    <xdr:colOff>146050</xdr:colOff>
                    <xdr:row>40</xdr:row>
                    <xdr:rowOff>190500</xdr:rowOff>
                  </from>
                  <to>
                    <xdr:col>21</xdr:col>
                    <xdr:colOff>146050</xdr:colOff>
                    <xdr:row>42</xdr:row>
                    <xdr:rowOff>31750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20</xdr:col>
                    <xdr:colOff>146050</xdr:colOff>
                    <xdr:row>41</xdr:row>
                    <xdr:rowOff>190500</xdr:rowOff>
                  </from>
                  <to>
                    <xdr:col>21</xdr:col>
                    <xdr:colOff>146050</xdr:colOff>
                    <xdr:row>43</xdr:row>
                    <xdr:rowOff>31750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20</xdr:col>
                    <xdr:colOff>146050</xdr:colOff>
                    <xdr:row>42</xdr:row>
                    <xdr:rowOff>190500</xdr:rowOff>
                  </from>
                  <to>
                    <xdr:col>21</xdr:col>
                    <xdr:colOff>146050</xdr:colOff>
                    <xdr:row>44</xdr:row>
                    <xdr:rowOff>19050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20</xdr:col>
                    <xdr:colOff>146050</xdr:colOff>
                    <xdr:row>43</xdr:row>
                    <xdr:rowOff>190500</xdr:rowOff>
                  </from>
                  <to>
                    <xdr:col>21</xdr:col>
                    <xdr:colOff>146050</xdr:colOff>
                    <xdr:row>45</xdr:row>
                    <xdr:rowOff>19050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20</xdr:col>
                    <xdr:colOff>146050</xdr:colOff>
                    <xdr:row>47</xdr:row>
                    <xdr:rowOff>190500</xdr:rowOff>
                  </from>
                  <to>
                    <xdr:col>21</xdr:col>
                    <xdr:colOff>146050</xdr:colOff>
                    <xdr:row>49</xdr:row>
                    <xdr:rowOff>31750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20</xdr:col>
                    <xdr:colOff>146050</xdr:colOff>
                    <xdr:row>48</xdr:row>
                    <xdr:rowOff>190500</xdr:rowOff>
                  </from>
                  <to>
                    <xdr:col>21</xdr:col>
                    <xdr:colOff>146050</xdr:colOff>
                    <xdr:row>50</xdr:row>
                    <xdr:rowOff>31750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20</xdr:col>
                    <xdr:colOff>146050</xdr:colOff>
                    <xdr:row>49</xdr:row>
                    <xdr:rowOff>190500</xdr:rowOff>
                  </from>
                  <to>
                    <xdr:col>21</xdr:col>
                    <xdr:colOff>146050</xdr:colOff>
                    <xdr:row>51</xdr:row>
                    <xdr:rowOff>31750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20</xdr:col>
                    <xdr:colOff>146050</xdr:colOff>
                    <xdr:row>48</xdr:row>
                    <xdr:rowOff>190500</xdr:rowOff>
                  </from>
                  <to>
                    <xdr:col>21</xdr:col>
                    <xdr:colOff>146050</xdr:colOff>
                    <xdr:row>50</xdr:row>
                    <xdr:rowOff>31750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20</xdr:col>
                    <xdr:colOff>146050</xdr:colOff>
                    <xdr:row>49</xdr:row>
                    <xdr:rowOff>190500</xdr:rowOff>
                  </from>
                  <to>
                    <xdr:col>21</xdr:col>
                    <xdr:colOff>133350</xdr:colOff>
                    <xdr:row>51</xdr:row>
                    <xdr:rowOff>31750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20</xdr:col>
                    <xdr:colOff>146050</xdr:colOff>
                    <xdr:row>48</xdr:row>
                    <xdr:rowOff>190500</xdr:rowOff>
                  </from>
                  <to>
                    <xdr:col>21</xdr:col>
                    <xdr:colOff>146050</xdr:colOff>
                    <xdr:row>50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E75208B-B53D-4126-B161-343055D59EB7}">
          <x14:formula1>
            <xm:f>送料!$A$3:$A$49</xm:f>
          </x14:formula1>
          <xm:sqref>G10:I10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6EB24-A245-469D-B1BE-21A4D9EB1071}">
  <dimension ref="A1:K49"/>
  <sheetViews>
    <sheetView workbookViewId="0">
      <pane ySplit="1" topLeftCell="A2" activePane="bottomLeft" state="frozen"/>
      <selection pane="bottomLeft"/>
    </sheetView>
  </sheetViews>
  <sheetFormatPr defaultRowHeight="18"/>
  <cols>
    <col min="2" max="2" width="17.33203125" style="79" bestFit="1" customWidth="1"/>
    <col min="3" max="3" width="20.5" style="79" bestFit="1" customWidth="1"/>
    <col min="4" max="5" width="21.58203125" style="79" bestFit="1" customWidth="1"/>
    <col min="10" max="10" width="9.58203125" bestFit="1" customWidth="1"/>
  </cols>
  <sheetData>
    <row r="1" spans="1:11">
      <c r="B1" s="79" t="s">
        <v>52</v>
      </c>
      <c r="C1" s="79" t="s">
        <v>53</v>
      </c>
      <c r="D1" s="79" t="s">
        <v>54</v>
      </c>
      <c r="E1" s="79" t="s">
        <v>55</v>
      </c>
    </row>
    <row r="2" spans="1:11">
      <c r="B2" s="79">
        <v>1</v>
      </c>
      <c r="C2" s="79">
        <v>20001</v>
      </c>
      <c r="D2" s="79">
        <v>200001</v>
      </c>
      <c r="E2" s="79">
        <v>400001</v>
      </c>
      <c r="F2" s="79">
        <v>600001</v>
      </c>
    </row>
    <row r="3" spans="1:11">
      <c r="A3" t="s">
        <v>56</v>
      </c>
      <c r="B3" s="79">
        <v>1400</v>
      </c>
      <c r="C3" s="79">
        <v>1600</v>
      </c>
      <c r="D3" s="79">
        <v>4800</v>
      </c>
      <c r="E3" s="79">
        <v>8000</v>
      </c>
      <c r="F3" t="s">
        <v>57</v>
      </c>
    </row>
    <row r="4" spans="1:11">
      <c r="A4" t="s">
        <v>58</v>
      </c>
      <c r="B4" s="79">
        <v>1000</v>
      </c>
      <c r="C4" s="79">
        <v>1200</v>
      </c>
      <c r="D4" s="79">
        <v>3600</v>
      </c>
      <c r="E4" s="79">
        <v>6000</v>
      </c>
      <c r="F4" t="s">
        <v>57</v>
      </c>
      <c r="I4" t="s">
        <v>59</v>
      </c>
    </row>
    <row r="5" spans="1:11">
      <c r="A5" t="s">
        <v>60</v>
      </c>
      <c r="B5" s="79">
        <v>1000</v>
      </c>
      <c r="C5" s="79">
        <v>1200</v>
      </c>
      <c r="D5" s="79">
        <v>3600</v>
      </c>
      <c r="E5" s="79">
        <v>6000</v>
      </c>
      <c r="F5" t="s">
        <v>57</v>
      </c>
      <c r="I5" t="s">
        <v>61</v>
      </c>
      <c r="J5">
        <f>注文書!G10</f>
        <v>0</v>
      </c>
    </row>
    <row r="6" spans="1:11">
      <c r="A6" t="s">
        <v>62</v>
      </c>
      <c r="B6" s="79">
        <v>1000</v>
      </c>
      <c r="C6" s="79">
        <v>1200</v>
      </c>
      <c r="D6" s="79">
        <v>3600</v>
      </c>
      <c r="E6" s="79">
        <v>6000</v>
      </c>
      <c r="F6" t="s">
        <v>57</v>
      </c>
      <c r="I6" t="s">
        <v>10</v>
      </c>
      <c r="J6" s="79">
        <f>注文書!AP36</f>
        <v>0</v>
      </c>
      <c r="K6" t="str">
        <f>IFERROR(MATCH(J6,A2:F2,1),"")</f>
        <v/>
      </c>
    </row>
    <row r="7" spans="1:11">
      <c r="A7" t="s">
        <v>63</v>
      </c>
      <c r="B7" s="79">
        <v>1000</v>
      </c>
      <c r="C7" s="79">
        <v>1200</v>
      </c>
      <c r="D7" s="79">
        <v>3600</v>
      </c>
      <c r="E7" s="79">
        <v>6000</v>
      </c>
      <c r="F7" t="s">
        <v>57</v>
      </c>
      <c r="I7" t="s">
        <v>64</v>
      </c>
      <c r="J7" s="79" t="str">
        <f>IFERROR(VLOOKUP(J5,A:F,K6,0),"")</f>
        <v/>
      </c>
    </row>
    <row r="8" spans="1:11">
      <c r="A8" t="s">
        <v>65</v>
      </c>
      <c r="B8" s="79">
        <v>1000</v>
      </c>
      <c r="C8" s="79">
        <v>1200</v>
      </c>
      <c r="D8" s="79">
        <v>3600</v>
      </c>
      <c r="E8" s="79">
        <v>6000</v>
      </c>
      <c r="F8" t="s">
        <v>57</v>
      </c>
    </row>
    <row r="9" spans="1:11">
      <c r="A9" t="s">
        <v>66</v>
      </c>
      <c r="B9" s="79">
        <v>1000</v>
      </c>
      <c r="C9" s="79">
        <v>1200</v>
      </c>
      <c r="D9" s="79">
        <v>3600</v>
      </c>
      <c r="E9" s="79">
        <v>6000</v>
      </c>
      <c r="F9" t="s">
        <v>57</v>
      </c>
    </row>
    <row r="10" spans="1:11">
      <c r="A10" t="s">
        <v>67</v>
      </c>
      <c r="B10" s="79">
        <v>1000</v>
      </c>
      <c r="C10" s="79">
        <v>1200</v>
      </c>
      <c r="D10" s="79">
        <v>3600</v>
      </c>
      <c r="E10" s="79">
        <v>6000</v>
      </c>
      <c r="F10" t="s">
        <v>57</v>
      </c>
      <c r="J10" s="79"/>
    </row>
    <row r="11" spans="1:11">
      <c r="A11" t="s">
        <v>68</v>
      </c>
      <c r="B11" s="79">
        <v>1000</v>
      </c>
      <c r="C11" s="79">
        <v>1200</v>
      </c>
      <c r="D11" s="79">
        <v>3600</v>
      </c>
      <c r="E11" s="79">
        <v>6000</v>
      </c>
      <c r="F11" t="s">
        <v>57</v>
      </c>
    </row>
    <row r="12" spans="1:11">
      <c r="A12" t="s">
        <v>69</v>
      </c>
      <c r="B12" s="79">
        <v>1000</v>
      </c>
      <c r="C12" s="79">
        <v>1200</v>
      </c>
      <c r="D12" s="79">
        <v>3600</v>
      </c>
      <c r="E12" s="79">
        <v>6000</v>
      </c>
      <c r="F12" t="s">
        <v>57</v>
      </c>
    </row>
    <row r="13" spans="1:11">
      <c r="A13" t="s">
        <v>70</v>
      </c>
      <c r="B13" s="79">
        <v>1000</v>
      </c>
      <c r="C13" s="79">
        <v>1200</v>
      </c>
      <c r="D13" s="79">
        <v>3600</v>
      </c>
      <c r="E13" s="79">
        <v>6000</v>
      </c>
      <c r="F13" t="s">
        <v>57</v>
      </c>
      <c r="J13" s="80"/>
    </row>
    <row r="14" spans="1:11">
      <c r="A14" t="s">
        <v>71</v>
      </c>
      <c r="B14" s="79">
        <v>1000</v>
      </c>
      <c r="C14" s="79">
        <v>1200</v>
      </c>
      <c r="D14" s="79">
        <v>3600</v>
      </c>
      <c r="E14" s="79">
        <v>6000</v>
      </c>
      <c r="F14" t="s">
        <v>57</v>
      </c>
    </row>
    <row r="15" spans="1:11">
      <c r="A15" t="s">
        <v>72</v>
      </c>
      <c r="B15" s="79">
        <v>1000</v>
      </c>
      <c r="C15" s="79">
        <v>1200</v>
      </c>
      <c r="D15" s="79">
        <v>3600</v>
      </c>
      <c r="E15" s="79">
        <v>6000</v>
      </c>
      <c r="F15" t="s">
        <v>57</v>
      </c>
    </row>
    <row r="16" spans="1:11">
      <c r="A16" t="s">
        <v>73</v>
      </c>
      <c r="B16" s="79">
        <v>1000</v>
      </c>
      <c r="C16" s="79">
        <v>1200</v>
      </c>
      <c r="D16" s="79">
        <v>3600</v>
      </c>
      <c r="E16" s="79">
        <v>6000</v>
      </c>
      <c r="F16" t="s">
        <v>57</v>
      </c>
    </row>
    <row r="17" spans="1:6">
      <c r="A17" t="s">
        <v>74</v>
      </c>
      <c r="B17" s="79">
        <v>1000</v>
      </c>
      <c r="C17" s="79">
        <v>1200</v>
      </c>
      <c r="D17" s="79">
        <v>3600</v>
      </c>
      <c r="E17" s="79">
        <v>6000</v>
      </c>
      <c r="F17" t="s">
        <v>57</v>
      </c>
    </row>
    <row r="18" spans="1:6">
      <c r="A18" t="s">
        <v>75</v>
      </c>
      <c r="B18" s="79">
        <v>1000</v>
      </c>
      <c r="C18" s="79">
        <v>1200</v>
      </c>
      <c r="D18" s="79">
        <v>3600</v>
      </c>
      <c r="E18" s="79">
        <v>6000</v>
      </c>
      <c r="F18" t="s">
        <v>57</v>
      </c>
    </row>
    <row r="19" spans="1:6">
      <c r="A19" t="s">
        <v>76</v>
      </c>
      <c r="B19" s="79">
        <v>1000</v>
      </c>
      <c r="C19" s="79">
        <v>1200</v>
      </c>
      <c r="D19" s="79">
        <v>3600</v>
      </c>
      <c r="E19" s="79">
        <v>6000</v>
      </c>
      <c r="F19" t="s">
        <v>57</v>
      </c>
    </row>
    <row r="20" spans="1:6">
      <c r="A20" t="s">
        <v>77</v>
      </c>
      <c r="B20" s="79">
        <v>1000</v>
      </c>
      <c r="C20" s="79">
        <v>1200</v>
      </c>
      <c r="D20" s="79">
        <v>3600</v>
      </c>
      <c r="E20" s="79">
        <v>6000</v>
      </c>
      <c r="F20" t="s">
        <v>57</v>
      </c>
    </row>
    <row r="21" spans="1:6">
      <c r="A21" t="s">
        <v>78</v>
      </c>
      <c r="B21" s="79">
        <v>1000</v>
      </c>
      <c r="C21" s="79">
        <v>1200</v>
      </c>
      <c r="D21" s="79">
        <v>3600</v>
      </c>
      <c r="E21" s="79">
        <v>6000</v>
      </c>
      <c r="F21" t="s">
        <v>57</v>
      </c>
    </row>
    <row r="22" spans="1:6">
      <c r="A22" t="s">
        <v>79</v>
      </c>
      <c r="B22" s="79">
        <v>1000</v>
      </c>
      <c r="C22" s="79">
        <v>1200</v>
      </c>
      <c r="D22" s="79">
        <v>3600</v>
      </c>
      <c r="E22" s="79">
        <v>6000</v>
      </c>
      <c r="F22" t="s">
        <v>57</v>
      </c>
    </row>
    <row r="23" spans="1:6">
      <c r="A23" t="s">
        <v>80</v>
      </c>
      <c r="B23" s="79">
        <v>1000</v>
      </c>
      <c r="C23" s="79">
        <v>1200</v>
      </c>
      <c r="D23" s="79">
        <v>3600</v>
      </c>
      <c r="E23" s="79">
        <v>6000</v>
      </c>
      <c r="F23" t="s">
        <v>57</v>
      </c>
    </row>
    <row r="24" spans="1:6">
      <c r="A24" t="s">
        <v>81</v>
      </c>
      <c r="B24" s="79">
        <v>1000</v>
      </c>
      <c r="C24" s="79">
        <v>1200</v>
      </c>
      <c r="D24" s="79">
        <v>3600</v>
      </c>
      <c r="E24" s="79">
        <v>6000</v>
      </c>
      <c r="F24" t="s">
        <v>57</v>
      </c>
    </row>
    <row r="25" spans="1:6">
      <c r="A25" t="s">
        <v>82</v>
      </c>
      <c r="B25" s="79">
        <v>1000</v>
      </c>
      <c r="C25" s="79">
        <v>1200</v>
      </c>
      <c r="D25" s="79">
        <v>3600</v>
      </c>
      <c r="E25" s="79">
        <v>6000</v>
      </c>
      <c r="F25" t="s">
        <v>57</v>
      </c>
    </row>
    <row r="26" spans="1:6">
      <c r="A26" t="s">
        <v>83</v>
      </c>
      <c r="B26" s="79">
        <v>1000</v>
      </c>
      <c r="C26" s="79">
        <v>1200</v>
      </c>
      <c r="D26" s="79">
        <v>3600</v>
      </c>
      <c r="E26" s="79">
        <v>6000</v>
      </c>
      <c r="F26" t="s">
        <v>57</v>
      </c>
    </row>
    <row r="27" spans="1:6">
      <c r="A27" t="s">
        <v>84</v>
      </c>
      <c r="B27" s="79">
        <v>1000</v>
      </c>
      <c r="C27" s="79">
        <v>1200</v>
      </c>
      <c r="D27" s="79">
        <v>3600</v>
      </c>
      <c r="E27" s="79">
        <v>6000</v>
      </c>
      <c r="F27" t="s">
        <v>57</v>
      </c>
    </row>
    <row r="28" spans="1:6">
      <c r="A28" t="s">
        <v>85</v>
      </c>
      <c r="B28" s="79">
        <v>1000</v>
      </c>
      <c r="C28" s="79">
        <v>1200</v>
      </c>
      <c r="D28" s="79">
        <v>3600</v>
      </c>
      <c r="E28" s="79">
        <v>6000</v>
      </c>
      <c r="F28" t="s">
        <v>57</v>
      </c>
    </row>
    <row r="29" spans="1:6">
      <c r="A29" t="s">
        <v>86</v>
      </c>
      <c r="B29" s="79">
        <v>1000</v>
      </c>
      <c r="C29" s="79">
        <v>1200</v>
      </c>
      <c r="D29" s="79">
        <v>3600</v>
      </c>
      <c r="E29" s="79">
        <v>6000</v>
      </c>
      <c r="F29" t="s">
        <v>57</v>
      </c>
    </row>
    <row r="30" spans="1:6">
      <c r="A30" t="s">
        <v>87</v>
      </c>
      <c r="B30" s="79">
        <v>1000</v>
      </c>
      <c r="C30" s="79">
        <v>1200</v>
      </c>
      <c r="D30" s="79">
        <v>3600</v>
      </c>
      <c r="E30" s="79">
        <v>6000</v>
      </c>
      <c r="F30" t="s">
        <v>57</v>
      </c>
    </row>
    <row r="31" spans="1:6">
      <c r="A31" t="s">
        <v>88</v>
      </c>
      <c r="B31" s="79">
        <v>1000</v>
      </c>
      <c r="C31" s="79">
        <v>1200</v>
      </c>
      <c r="D31" s="79">
        <v>3600</v>
      </c>
      <c r="E31" s="79">
        <v>6000</v>
      </c>
      <c r="F31" t="s">
        <v>57</v>
      </c>
    </row>
    <row r="32" spans="1:6">
      <c r="A32" t="s">
        <v>89</v>
      </c>
      <c r="B32" s="79">
        <v>1000</v>
      </c>
      <c r="C32" s="79">
        <v>1200</v>
      </c>
      <c r="D32" s="79">
        <v>3600</v>
      </c>
      <c r="E32" s="79">
        <v>6000</v>
      </c>
      <c r="F32" t="s">
        <v>57</v>
      </c>
    </row>
    <row r="33" spans="1:6">
      <c r="A33" t="s">
        <v>90</v>
      </c>
      <c r="B33" s="79">
        <v>1000</v>
      </c>
      <c r="C33" s="79">
        <v>1200</v>
      </c>
      <c r="D33" s="79">
        <v>3600</v>
      </c>
      <c r="E33" s="79">
        <v>6000</v>
      </c>
      <c r="F33" t="s">
        <v>57</v>
      </c>
    </row>
    <row r="34" spans="1:6">
      <c r="A34" t="s">
        <v>91</v>
      </c>
      <c r="B34" s="79">
        <v>1000</v>
      </c>
      <c r="C34" s="79">
        <v>1200</v>
      </c>
      <c r="D34" s="79">
        <v>3600</v>
      </c>
      <c r="E34" s="79">
        <v>6000</v>
      </c>
      <c r="F34" t="s">
        <v>57</v>
      </c>
    </row>
    <row r="35" spans="1:6">
      <c r="A35" t="s">
        <v>92</v>
      </c>
      <c r="B35" s="79">
        <v>1000</v>
      </c>
      <c r="C35" s="79">
        <v>1200</v>
      </c>
      <c r="D35" s="79">
        <v>3600</v>
      </c>
      <c r="E35" s="79">
        <v>6000</v>
      </c>
      <c r="F35" t="s">
        <v>57</v>
      </c>
    </row>
    <row r="36" spans="1:6">
      <c r="A36" t="s">
        <v>93</v>
      </c>
      <c r="B36" s="79">
        <v>1000</v>
      </c>
      <c r="C36" s="79">
        <v>1200</v>
      </c>
      <c r="D36" s="79">
        <v>3600</v>
      </c>
      <c r="E36" s="79">
        <v>6000</v>
      </c>
      <c r="F36" t="s">
        <v>57</v>
      </c>
    </row>
    <row r="37" spans="1:6">
      <c r="A37" t="s">
        <v>94</v>
      </c>
      <c r="B37" s="79">
        <v>1000</v>
      </c>
      <c r="C37" s="79">
        <v>1200</v>
      </c>
      <c r="D37" s="79">
        <v>3600</v>
      </c>
      <c r="E37" s="79">
        <v>6000</v>
      </c>
      <c r="F37" t="s">
        <v>57</v>
      </c>
    </row>
    <row r="38" spans="1:6">
      <c r="A38" t="s">
        <v>95</v>
      </c>
      <c r="B38" s="79">
        <v>1000</v>
      </c>
      <c r="C38" s="79">
        <v>1200</v>
      </c>
      <c r="D38" s="79">
        <v>3600</v>
      </c>
      <c r="E38" s="79">
        <v>6000</v>
      </c>
      <c r="F38" t="s">
        <v>57</v>
      </c>
    </row>
    <row r="39" spans="1:6">
      <c r="A39" t="s">
        <v>96</v>
      </c>
      <c r="B39" s="79">
        <v>1000</v>
      </c>
      <c r="C39" s="79">
        <v>1200</v>
      </c>
      <c r="D39" s="79">
        <v>3600</v>
      </c>
      <c r="E39" s="79">
        <v>6000</v>
      </c>
      <c r="F39" t="s">
        <v>57</v>
      </c>
    </row>
    <row r="40" spans="1:6">
      <c r="A40" t="s">
        <v>97</v>
      </c>
      <c r="B40" s="79">
        <v>1000</v>
      </c>
      <c r="C40" s="79">
        <v>1200</v>
      </c>
      <c r="D40" s="79">
        <v>3600</v>
      </c>
      <c r="E40" s="79">
        <v>6000</v>
      </c>
      <c r="F40" t="s">
        <v>57</v>
      </c>
    </row>
    <row r="41" spans="1:6">
      <c r="A41" t="s">
        <v>98</v>
      </c>
      <c r="B41" s="79">
        <v>1000</v>
      </c>
      <c r="C41" s="79">
        <v>1200</v>
      </c>
      <c r="D41" s="79">
        <v>3600</v>
      </c>
      <c r="E41" s="79">
        <v>6000</v>
      </c>
      <c r="F41" t="s">
        <v>57</v>
      </c>
    </row>
    <row r="42" spans="1:6">
      <c r="A42" t="s">
        <v>99</v>
      </c>
      <c r="B42" s="79">
        <v>1000</v>
      </c>
      <c r="C42" s="79">
        <v>1200</v>
      </c>
      <c r="D42" s="79">
        <v>3600</v>
      </c>
      <c r="E42" s="79">
        <v>6000</v>
      </c>
      <c r="F42" t="s">
        <v>57</v>
      </c>
    </row>
    <row r="43" spans="1:6">
      <c r="A43" t="s">
        <v>100</v>
      </c>
      <c r="B43" s="79">
        <v>1000</v>
      </c>
      <c r="C43" s="79">
        <v>1200</v>
      </c>
      <c r="D43" s="79">
        <v>3600</v>
      </c>
      <c r="E43" s="79">
        <v>6000</v>
      </c>
      <c r="F43" t="s">
        <v>57</v>
      </c>
    </row>
    <row r="44" spans="1:6">
      <c r="A44" t="s">
        <v>101</v>
      </c>
      <c r="B44" s="79">
        <v>1000</v>
      </c>
      <c r="C44" s="79">
        <v>1200</v>
      </c>
      <c r="D44" s="79">
        <v>3600</v>
      </c>
      <c r="E44" s="79">
        <v>6000</v>
      </c>
      <c r="F44" t="s">
        <v>57</v>
      </c>
    </row>
    <row r="45" spans="1:6">
      <c r="A45" t="s">
        <v>102</v>
      </c>
      <c r="B45" s="79">
        <v>1000</v>
      </c>
      <c r="C45" s="79">
        <v>1200</v>
      </c>
      <c r="D45" s="79">
        <v>3600</v>
      </c>
      <c r="E45" s="79">
        <v>6000</v>
      </c>
      <c r="F45" t="s">
        <v>57</v>
      </c>
    </row>
    <row r="46" spans="1:6">
      <c r="A46" t="s">
        <v>103</v>
      </c>
      <c r="B46" s="79">
        <v>1000</v>
      </c>
      <c r="C46" s="79">
        <v>1200</v>
      </c>
      <c r="D46" s="79">
        <v>3600</v>
      </c>
      <c r="E46" s="79">
        <v>6000</v>
      </c>
      <c r="F46" t="s">
        <v>57</v>
      </c>
    </row>
    <row r="47" spans="1:6">
      <c r="A47" t="s">
        <v>104</v>
      </c>
      <c r="B47" s="79">
        <v>1000</v>
      </c>
      <c r="C47" s="79">
        <v>1200</v>
      </c>
      <c r="D47" s="79">
        <v>3600</v>
      </c>
      <c r="E47" s="79">
        <v>6000</v>
      </c>
      <c r="F47" t="s">
        <v>57</v>
      </c>
    </row>
    <row r="48" spans="1:6">
      <c r="A48" t="s">
        <v>105</v>
      </c>
      <c r="B48" s="79">
        <v>1000</v>
      </c>
      <c r="C48" s="79">
        <v>1200</v>
      </c>
      <c r="D48" s="79">
        <v>3600</v>
      </c>
      <c r="E48" s="79">
        <v>6000</v>
      </c>
      <c r="F48" t="s">
        <v>57</v>
      </c>
    </row>
    <row r="49" spans="1:6">
      <c r="A49" t="s">
        <v>106</v>
      </c>
      <c r="B49" s="97">
        <v>2500</v>
      </c>
      <c r="C49" s="97">
        <v>3500</v>
      </c>
      <c r="D49" s="97">
        <v>8000</v>
      </c>
      <c r="E49" s="97">
        <v>12000</v>
      </c>
      <c r="F49" t="s">
        <v>57</v>
      </c>
    </row>
  </sheetData>
  <sheetProtection sheet="1" objects="1" scenarios="1"/>
  <phoneticPr fontId="2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注文書</vt:lpstr>
      <vt:lpstr>送料</vt:lpstr>
      <vt:lpstr>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hiratani-e0726</dc:creator>
  <cp:lastModifiedBy>千咲 中野</cp:lastModifiedBy>
  <cp:lastPrinted>2024-10-31T06:32:04Z</cp:lastPrinted>
  <dcterms:created xsi:type="dcterms:W3CDTF">2022-05-19T05:00:06Z</dcterms:created>
  <dcterms:modified xsi:type="dcterms:W3CDTF">2025-02-03T02:13:47Z</dcterms:modified>
</cp:coreProperties>
</file>