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julius.tokyo.afrel.co.jp\AfrelData4\10.営業\02.文教向け\00.計画\20期\年度末キャンペーン\"/>
    </mc:Choice>
  </mc:AlternateContent>
  <xr:revisionPtr revIDLastSave="0" documentId="13_ncr:1_{CE1514DA-6207-4631-856B-049CBA4CC6AA}" xr6:coauthVersionLast="47" xr6:coauthVersionMax="47" xr10:uidLastSave="{00000000-0000-0000-0000-000000000000}"/>
  <bookViews>
    <workbookView xWindow="-110" yWindow="-110" windowWidth="19420" windowHeight="10300" xr2:uid="{94892F06-C500-4112-9CC6-BE0BB143F543}"/>
  </bookViews>
  <sheets>
    <sheet name="注文書" sheetId="1" r:id="rId1"/>
    <sheet name="送料" sheetId="3" r:id="rId2"/>
  </sheets>
  <definedNames>
    <definedName name="_xlnm._FilterDatabase" localSheetId="0" hidden="1">注文書!#REF!</definedName>
    <definedName name="_xlnm.Print_Area" localSheetId="0">注文書!$A$1:$AF$65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9" i="1" l="1"/>
  <c r="AB49" i="1" s="1"/>
  <c r="W42" i="1"/>
  <c r="W50" i="1"/>
  <c r="AB50" i="1" s="1"/>
  <c r="W51" i="1"/>
  <c r="AB51" i="1" s="1"/>
  <c r="W44" i="1"/>
  <c r="W43" i="1"/>
  <c r="W45" i="1"/>
  <c r="AB40" i="1" l="1"/>
  <c r="AB43" i="1"/>
  <c r="AB44" i="1"/>
  <c r="AB45" i="1"/>
  <c r="AB42" i="1"/>
  <c r="AB46" i="1"/>
  <c r="AB47" i="1"/>
  <c r="AB52" i="1"/>
  <c r="AP36" i="1" l="1"/>
  <c r="J5" i="3"/>
  <c r="J6" i="3" l="1"/>
  <c r="K6" i="3" s="1"/>
  <c r="J7" i="3" s="1"/>
  <c r="Y3" i="1"/>
  <c r="AB53" i="1" l="1"/>
  <c r="AB54" i="1" s="1"/>
  <c r="AB55" i="1" s="1"/>
  <c r="AB56" i="1" s="1"/>
  <c r="G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大塚澄枝</author>
    <author>haruka-ito0531</author>
  </authors>
  <commentList>
    <comment ref="G10" authorId="0" shapeId="0" xr:uid="{96CD4756-1706-438B-B7E8-DB10B526C456}">
      <text>
        <r>
          <rPr>
            <b/>
            <sz val="9"/>
            <color indexed="81"/>
            <rFont val="MS P ゴシック"/>
            <family val="3"/>
            <charset val="128"/>
          </rPr>
          <t>都道府県を選択してください
※こちらを選んでいただくことにより、荷造運賃が自動で計算されます</t>
        </r>
        <r>
          <rPr>
            <sz val="9"/>
            <color indexed="81"/>
            <rFont val="MS P ゴシック"/>
            <family val="3"/>
            <charset val="128"/>
          </rPr>
          <t xml:space="preserve">
</t>
        </r>
      </text>
    </comment>
    <comment ref="AB53" authorId="1" shapeId="0" xr:uid="{FB5A20B3-D2CE-49EE-BCE6-0B56F450663C}">
      <text>
        <r>
          <rPr>
            <b/>
            <sz val="9"/>
            <color indexed="81"/>
            <rFont val="MS P ゴシック"/>
            <family val="3"/>
            <charset val="128"/>
          </rPr>
          <t>自動で荷造・運賃が
表示されます
空白の場合は、別途ご相談になります</t>
        </r>
      </text>
    </comment>
  </commentList>
</comments>
</file>

<file path=xl/sharedStrings.xml><?xml version="1.0" encoding="utf-8"?>
<sst xmlns="http://schemas.openxmlformats.org/spreadsheetml/2006/main" count="205" uniqueCount="149">
  <si>
    <t xml:space="preserve">送付先　MAIL: info@afrel.co.jp </t>
    <rPh sb="0" eb="2">
      <t>ソウフ</t>
    </rPh>
    <rPh sb="2" eb="3">
      <t>サキ</t>
    </rPh>
    <phoneticPr fontId="4"/>
  </si>
  <si>
    <t xml:space="preserve">FAX: 0776-25-0309 </t>
    <phoneticPr fontId="4"/>
  </si>
  <si>
    <t>発注年月日</t>
    <rPh sb="0" eb="2">
      <t>ハッチュウ</t>
    </rPh>
    <rPh sb="2" eb="5">
      <t>ネンガッピ</t>
    </rPh>
    <phoneticPr fontId="4"/>
  </si>
  <si>
    <t>：</t>
    <phoneticPr fontId="4"/>
  </si>
  <si>
    <t>〒</t>
    <phoneticPr fontId="4"/>
  </si>
  <si>
    <t>● ご注文内容</t>
    <rPh sb="3" eb="5">
      <t>チュウモン</t>
    </rPh>
    <rPh sb="5" eb="7">
      <t>ナイヨウ</t>
    </rPh>
    <phoneticPr fontId="4"/>
  </si>
  <si>
    <t>合計金額
（税込）</t>
    <rPh sb="0" eb="2">
      <t>ゴウケイ</t>
    </rPh>
    <rPh sb="2" eb="4">
      <t>キンガク</t>
    </rPh>
    <rPh sb="6" eb="8">
      <t>ゼイコ</t>
    </rPh>
    <phoneticPr fontId="4"/>
  </si>
  <si>
    <t>項</t>
    <rPh sb="0" eb="1">
      <t>コウ</t>
    </rPh>
    <phoneticPr fontId="4"/>
  </si>
  <si>
    <t>型番</t>
    <rPh sb="0" eb="2">
      <t>カタバン</t>
    </rPh>
    <phoneticPr fontId="4"/>
  </si>
  <si>
    <t>数量</t>
    <rPh sb="0" eb="2">
      <t>スウリョウ</t>
    </rPh>
    <phoneticPr fontId="4"/>
  </si>
  <si>
    <t>金額</t>
    <rPh sb="0" eb="2">
      <t>キンガク</t>
    </rPh>
    <phoneticPr fontId="4"/>
  </si>
  <si>
    <t>小　　　計</t>
    <rPh sb="0" eb="1">
      <t>ショウ</t>
    </rPh>
    <rPh sb="4" eb="5">
      <t>ケイ</t>
    </rPh>
    <phoneticPr fontId="4"/>
  </si>
  <si>
    <t>合　　　計</t>
    <rPh sb="0" eb="1">
      <t>ゴウ</t>
    </rPh>
    <rPh sb="4" eb="5">
      <t>ケイ</t>
    </rPh>
    <phoneticPr fontId="4"/>
  </si>
  <si>
    <t>記入者名</t>
    <rPh sb="0" eb="3">
      <t>キニュウシャ</t>
    </rPh>
    <rPh sb="3" eb="4">
      <t>メイ</t>
    </rPh>
    <phoneticPr fontId="4"/>
  </si>
  <si>
    <t>メールアドレス</t>
    <phoneticPr fontId="3"/>
  </si>
  <si>
    <t>電話番号</t>
    <rPh sb="0" eb="4">
      <t>デンワバンゴウ</t>
    </rPh>
    <phoneticPr fontId="3"/>
  </si>
  <si>
    <t>アフターサポート時に必要になります。</t>
    <rPh sb="8" eb="9">
      <t>トキ</t>
    </rPh>
    <rPh sb="10" eb="12">
      <t>ヒツヨウ</t>
    </rPh>
    <phoneticPr fontId="3"/>
  </si>
  <si>
    <t>※振込手数料はご負担くださいますようお願い申し上げます。</t>
    <rPh sb="1" eb="6">
      <t>フリコミテスウリョウ</t>
    </rPh>
    <rPh sb="8" eb="10">
      <t>フタン</t>
    </rPh>
    <rPh sb="19" eb="20">
      <t>ネガ</t>
    </rPh>
    <rPh sb="21" eb="22">
      <t>モウ</t>
    </rPh>
    <rPh sb="23" eb="24">
      <t>ア</t>
    </rPh>
    <phoneticPr fontId="3"/>
  </si>
  <si>
    <t>備考欄：その他、ご連絡や注意事項等がございましたらご記入ください。</t>
    <rPh sb="0" eb="2">
      <t>ビコウ</t>
    </rPh>
    <rPh sb="2" eb="3">
      <t>ラン</t>
    </rPh>
    <rPh sb="6" eb="7">
      <t>ホカ</t>
    </rPh>
    <rPh sb="9" eb="11">
      <t>レンラク</t>
    </rPh>
    <rPh sb="12" eb="16">
      <t>チュウイジコウ</t>
    </rPh>
    <rPh sb="16" eb="17">
      <t>トウ</t>
    </rPh>
    <rPh sb="26" eb="28">
      <t>キニュウ</t>
    </rPh>
    <phoneticPr fontId="3"/>
  </si>
  <si>
    <t>書類宛名</t>
    <rPh sb="0" eb="2">
      <t>ショルイ</t>
    </rPh>
    <rPh sb="2" eb="4">
      <t>アテナ</t>
    </rPh>
    <phoneticPr fontId="3"/>
  </si>
  <si>
    <t>※注文書受領後、2営業日以内にご連絡申し上げます。万が一連絡がない場合はお知らせください。</t>
    <rPh sb="1" eb="4">
      <t>チュウモンショ</t>
    </rPh>
    <rPh sb="4" eb="7">
      <t>ジュリョウゴ</t>
    </rPh>
    <rPh sb="9" eb="12">
      <t>エイギョウビ</t>
    </rPh>
    <rPh sb="12" eb="14">
      <t>イナイ</t>
    </rPh>
    <rPh sb="16" eb="18">
      <t>レンラク</t>
    </rPh>
    <rPh sb="18" eb="19">
      <t>モウ</t>
    </rPh>
    <rPh sb="20" eb="21">
      <t>ア</t>
    </rPh>
    <rPh sb="25" eb="26">
      <t>マン</t>
    </rPh>
    <rPh sb="27" eb="28">
      <t>イチ</t>
    </rPh>
    <rPh sb="28" eb="30">
      <t>レンラク</t>
    </rPh>
    <rPh sb="33" eb="35">
      <t>バアイ</t>
    </rPh>
    <rPh sb="37" eb="38">
      <t>シ</t>
    </rPh>
    <phoneticPr fontId="3"/>
  </si>
  <si>
    <t>この列は変更しないでください</t>
    <rPh sb="2" eb="3">
      <t>レツ</t>
    </rPh>
    <rPh sb="4" eb="6">
      <t>ヘンコウ</t>
    </rPh>
    <phoneticPr fontId="4"/>
  </si>
  <si>
    <t>その他、企業、団体等</t>
    <rPh sb="2" eb="3">
      <t>タ</t>
    </rPh>
    <rPh sb="4" eb="6">
      <t>キギョウ</t>
    </rPh>
    <rPh sb="7" eb="9">
      <t>ダンタイ</t>
    </rPh>
    <rPh sb="9" eb="10">
      <t>ナド</t>
    </rPh>
    <phoneticPr fontId="3"/>
  </si>
  <si>
    <t>本州,四国,九州</t>
    <rPh sb="0" eb="2">
      <t>ホンシュウ</t>
    </rPh>
    <rPh sb="3" eb="5">
      <t>シコク</t>
    </rPh>
    <rPh sb="6" eb="8">
      <t>キュウシュウ</t>
    </rPh>
    <phoneticPr fontId="3"/>
  </si>
  <si>
    <t>北海道</t>
    <rPh sb="0" eb="3">
      <t>ホッカイドウ</t>
    </rPh>
    <phoneticPr fontId="3"/>
  </si>
  <si>
    <t>沖縄県</t>
    <rPh sb="0" eb="2">
      <t>オキナワ</t>
    </rPh>
    <rPh sb="2" eb="3">
      <t>ケン</t>
    </rPh>
    <phoneticPr fontId="3"/>
  </si>
  <si>
    <t>～2万円</t>
    <rPh sb="2" eb="3">
      <t>マ</t>
    </rPh>
    <rPh sb="3" eb="4">
      <t>エン</t>
    </rPh>
    <phoneticPr fontId="3"/>
  </si>
  <si>
    <t>～20万円</t>
    <rPh sb="3" eb="4">
      <t>マン</t>
    </rPh>
    <rPh sb="4" eb="5">
      <t>エン</t>
    </rPh>
    <phoneticPr fontId="3"/>
  </si>
  <si>
    <t>～40万円</t>
    <rPh sb="3" eb="4">
      <t>マン</t>
    </rPh>
    <rPh sb="4" eb="5">
      <t>エン</t>
    </rPh>
    <phoneticPr fontId="3"/>
  </si>
  <si>
    <t>小計（商品代金、税別）</t>
    <rPh sb="0" eb="2">
      <t>ショウケイ</t>
    </rPh>
    <rPh sb="3" eb="5">
      <t>ショウヒン</t>
    </rPh>
    <rPh sb="5" eb="7">
      <t>ダイキン</t>
    </rPh>
    <rPh sb="8" eb="10">
      <t>ゼイベツ</t>
    </rPh>
    <phoneticPr fontId="3"/>
  </si>
  <si>
    <t>納品書</t>
    <rPh sb="0" eb="3">
      <t>ノウヒンショ</t>
    </rPh>
    <phoneticPr fontId="4"/>
  </si>
  <si>
    <t>請求書</t>
    <rPh sb="0" eb="3">
      <t>セイキュウショ</t>
    </rPh>
    <phoneticPr fontId="4"/>
  </si>
  <si>
    <t>見積書</t>
    <rPh sb="0" eb="3">
      <t>ミツモリショ</t>
    </rPh>
    <phoneticPr fontId="4"/>
  </si>
  <si>
    <t>請求書</t>
    <rPh sb="0" eb="2">
      <t>セイキュウ</t>
    </rPh>
    <rPh sb="2" eb="3">
      <t>ショ</t>
    </rPh>
    <phoneticPr fontId="4"/>
  </si>
  <si>
    <t>お支払い</t>
    <rPh sb="1" eb="3">
      <t>シハラ</t>
    </rPh>
    <phoneticPr fontId="4"/>
  </si>
  <si>
    <t>メール（PDF）</t>
    <phoneticPr fontId="4"/>
  </si>
  <si>
    <t>郵送（原本）</t>
    <rPh sb="0" eb="2">
      <t>ユウソウ</t>
    </rPh>
    <rPh sb="3" eb="5">
      <t>ゲンポン</t>
    </rPh>
    <phoneticPr fontId="4"/>
  </si>
  <si>
    <t>（月末締め翌月末支払い）</t>
    <rPh sb="1" eb="4">
      <t>ゲツマツシ</t>
    </rPh>
    <rPh sb="5" eb="10">
      <t>ヨクゲツマツシハラ</t>
    </rPh>
    <phoneticPr fontId="4"/>
  </si>
  <si>
    <t>社印(角印）</t>
    <rPh sb="0" eb="2">
      <t>シャイン</t>
    </rPh>
    <rPh sb="3" eb="5">
      <t>カクイン</t>
    </rPh>
    <phoneticPr fontId="4"/>
  </si>
  <si>
    <t>代表者印(丸印）</t>
    <rPh sb="0" eb="4">
      <t>ダイヒョウシャイン</t>
    </rPh>
    <rPh sb="5" eb="7">
      <t>マルイン</t>
    </rPh>
    <phoneticPr fontId="4"/>
  </si>
  <si>
    <t>〒</t>
    <phoneticPr fontId="4"/>
  </si>
  <si>
    <t>エンドユーザー様（実際のご利用者様）をお知らせください。（ご記入者様と同一の場合は省略可）</t>
    <rPh sb="9" eb="11">
      <t>ジッサイ</t>
    </rPh>
    <rPh sb="20" eb="21">
      <t>シ</t>
    </rPh>
    <rPh sb="30" eb="33">
      <t>キニュウシャ</t>
    </rPh>
    <rPh sb="33" eb="34">
      <t>サマ</t>
    </rPh>
    <rPh sb="35" eb="37">
      <t>ドウイツ</t>
    </rPh>
    <rPh sb="38" eb="40">
      <t>バアイ</t>
    </rPh>
    <rPh sb="41" eb="43">
      <t>ショウリャク</t>
    </rPh>
    <rPh sb="43" eb="44">
      <t>カ</t>
    </rPh>
    <phoneticPr fontId="3"/>
  </si>
  <si>
    <r>
      <t>電話番号</t>
    </r>
    <r>
      <rPr>
        <sz val="8"/>
        <rFont val="ＭＳ Ｐゴシック"/>
        <family val="3"/>
        <charset val="128"/>
      </rPr>
      <t>ハイフンなし</t>
    </r>
    <rPh sb="0" eb="2">
      <t>デンワ</t>
    </rPh>
    <rPh sb="2" eb="4">
      <t>バンゴウ</t>
    </rPh>
    <phoneticPr fontId="4"/>
  </si>
  <si>
    <r>
      <t>FAX番号</t>
    </r>
    <r>
      <rPr>
        <sz val="8"/>
        <rFont val="ＭＳ Ｐゴシック"/>
        <family val="3"/>
        <charset val="128"/>
      </rPr>
      <t>ハイフンなし</t>
    </r>
    <rPh sb="3" eb="5">
      <t>バンゴウ</t>
    </rPh>
    <phoneticPr fontId="4"/>
  </si>
  <si>
    <t>　（団体種別）　※</t>
    <rPh sb="2" eb="4">
      <t>ダンタイ</t>
    </rPh>
    <rPh sb="4" eb="6">
      <t>シュベツ</t>
    </rPh>
    <phoneticPr fontId="4"/>
  </si>
  <si>
    <t>荷　造 ・ 運　賃　（送　料）</t>
    <rPh sb="11" eb="12">
      <t>ソウ</t>
    </rPh>
    <rPh sb="13" eb="14">
      <t>リョウ</t>
    </rPh>
    <phoneticPr fontId="4"/>
  </si>
  <si>
    <r>
      <t>　郵便番号・住所
　</t>
    </r>
    <r>
      <rPr>
        <sz val="9"/>
        <rFont val="ＭＳ Ｐゴシック"/>
        <family val="3"/>
        <charset val="128"/>
      </rPr>
      <t>　</t>
    </r>
    <r>
      <rPr>
        <sz val="9"/>
        <color rgb="FFFF0000"/>
        <rFont val="ＭＳ Ｐゴシック"/>
        <family val="3"/>
        <charset val="128"/>
      </rPr>
      <t>郵送の場合のみ記載</t>
    </r>
    <rPh sb="1" eb="5">
      <t>ユウビンバンゴウ</t>
    </rPh>
    <rPh sb="6" eb="8">
      <t>ジュウショ</t>
    </rPh>
    <rPh sb="11" eb="13">
      <t>ユウソウ</t>
    </rPh>
    <rPh sb="14" eb="16">
      <t>バアイ</t>
    </rPh>
    <rPh sb="18" eb="20">
      <t>キサイ</t>
    </rPh>
    <phoneticPr fontId="4"/>
  </si>
  <si>
    <r>
      <t xml:space="preserve">必要書類 </t>
    </r>
    <r>
      <rPr>
        <sz val="10"/>
        <color rgb="FFFF0000"/>
        <rFont val="ＭＳ Ｐゴシック"/>
        <family val="3"/>
        <charset val="128"/>
      </rPr>
      <t>※</t>
    </r>
    <rPh sb="0" eb="2">
      <t>ヒツヨウ</t>
    </rPh>
    <rPh sb="2" eb="4">
      <t>ショルイ</t>
    </rPh>
    <phoneticPr fontId="4"/>
  </si>
  <si>
    <r>
      <t>必要印</t>
    </r>
    <r>
      <rPr>
        <sz val="10"/>
        <color rgb="FFFF0000"/>
        <rFont val="ＭＳ Ｐゴシック"/>
        <family val="3"/>
        <charset val="128"/>
      </rPr>
      <t>※</t>
    </r>
    <rPh sb="0" eb="3">
      <t>ヒツヨウイン</t>
    </rPh>
    <phoneticPr fontId="4"/>
  </si>
  <si>
    <r>
      <t>送付方法</t>
    </r>
    <r>
      <rPr>
        <sz val="10"/>
        <color rgb="FFFF0000"/>
        <rFont val="ＭＳ Ｐゴシック"/>
        <family val="3"/>
        <charset val="128"/>
      </rPr>
      <t>※</t>
    </r>
    <rPh sb="0" eb="2">
      <t>ソウフ</t>
    </rPh>
    <rPh sb="2" eb="4">
      <t>ホウホウ</t>
    </rPh>
    <phoneticPr fontId="4"/>
  </si>
  <si>
    <r>
      <t>住所</t>
    </r>
    <r>
      <rPr>
        <sz val="10"/>
        <color rgb="FFFF0000"/>
        <rFont val="ＭＳ Ｐゴシック"/>
        <family val="3"/>
        <charset val="128"/>
      </rPr>
      <t>※</t>
    </r>
    <rPh sb="0" eb="2">
      <t>ジュウショ</t>
    </rPh>
    <phoneticPr fontId="4"/>
  </si>
  <si>
    <t>郵便番号</t>
    <rPh sb="0" eb="4">
      <t>ユウビンバンゴウ</t>
    </rPh>
    <phoneticPr fontId="4"/>
  </si>
  <si>
    <t>1円～20,000円</t>
    <rPh sb="1" eb="2">
      <t>エン</t>
    </rPh>
    <rPh sb="9" eb="10">
      <t>エン</t>
    </rPh>
    <phoneticPr fontId="4"/>
  </si>
  <si>
    <t>20,001円～200,000円</t>
    <rPh sb="6" eb="7">
      <t>エン</t>
    </rPh>
    <rPh sb="15" eb="16">
      <t>エン</t>
    </rPh>
    <phoneticPr fontId="4"/>
  </si>
  <si>
    <t>200,001円～400,000円</t>
    <rPh sb="7" eb="8">
      <t>エン</t>
    </rPh>
    <rPh sb="16" eb="17">
      <t>エン</t>
    </rPh>
    <phoneticPr fontId="4"/>
  </si>
  <si>
    <t>400,001円～600,000円</t>
    <rPh sb="7" eb="8">
      <t>エン</t>
    </rPh>
    <rPh sb="16" eb="17">
      <t>エン</t>
    </rPh>
    <phoneticPr fontId="4"/>
  </si>
  <si>
    <t>北海道</t>
    <rPh sb="0" eb="3">
      <t>ホッカイドウ</t>
    </rPh>
    <phoneticPr fontId="4"/>
  </si>
  <si>
    <t>ご相談</t>
    <rPh sb="1" eb="3">
      <t>ソウダン</t>
    </rPh>
    <phoneticPr fontId="4"/>
  </si>
  <si>
    <t>青森県</t>
  </si>
  <si>
    <t>【送料計算】</t>
    <rPh sb="1" eb="3">
      <t>ソウリョウ</t>
    </rPh>
    <rPh sb="3" eb="5">
      <t>ケイサン</t>
    </rPh>
    <phoneticPr fontId="4"/>
  </si>
  <si>
    <t>秋田県</t>
  </si>
  <si>
    <t>都道府県</t>
    <rPh sb="0" eb="4">
      <t>トドウフケン</t>
    </rPh>
    <phoneticPr fontId="4"/>
  </si>
  <si>
    <t>岩手県</t>
  </si>
  <si>
    <t>山形県</t>
  </si>
  <si>
    <t>送料</t>
    <rPh sb="0" eb="2">
      <t>ソウリョウ</t>
    </rPh>
    <phoneticPr fontId="4"/>
  </si>
  <si>
    <t>宮城県</t>
  </si>
  <si>
    <t>福島県</t>
  </si>
  <si>
    <t>茨城県</t>
  </si>
  <si>
    <t>栃木県</t>
  </si>
  <si>
    <t>群馬県</t>
  </si>
  <si>
    <t>埼玉県</t>
  </si>
  <si>
    <t>千葉県</t>
  </si>
  <si>
    <t>東京都</t>
    <rPh sb="2" eb="3">
      <t>ト</t>
    </rPh>
    <phoneticPr fontId="4"/>
  </si>
  <si>
    <t>神奈川県</t>
  </si>
  <si>
    <t>新潟県</t>
  </si>
  <si>
    <t>富山県</t>
  </si>
  <si>
    <t>石川県</t>
  </si>
  <si>
    <t>福井県</t>
  </si>
  <si>
    <t>山梨県</t>
  </si>
  <si>
    <t>長野県</t>
  </si>
  <si>
    <t>岐阜県</t>
  </si>
  <si>
    <t>静岡県</t>
  </si>
  <si>
    <t>愛知県</t>
  </si>
  <si>
    <t>三重県</t>
  </si>
  <si>
    <t>滋賀県</t>
  </si>
  <si>
    <t>京都府</t>
    <rPh sb="2" eb="3">
      <t>フ</t>
    </rPh>
    <phoneticPr fontId="4"/>
  </si>
  <si>
    <t>大阪府</t>
    <rPh sb="2" eb="3">
      <t>フ</t>
    </rPh>
    <phoneticPr fontId="4"/>
  </si>
  <si>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</si>
  <si>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</si>
  <si>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</si>
  <si>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</si>
  <si>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</si>
  <si>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</si>
  <si>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</si>
  <si>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</si>
  <si>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</si>
  <si>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</si>
  <si>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</si>
  <si>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</si>
  <si>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</si>
  <si>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</si>
  <si>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</si>
  <si>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</si>
  <si>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</si>
  <si>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</si>
  <si>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</si>
  <si>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</si>
  <si>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消　費　税（10%）</t>
    <rPh sb="0" eb="1">
      <t>ケ</t>
    </rPh>
    <rPh sb="2" eb="3">
      <t>ヒ</t>
    </rPh>
    <rPh sb="4" eb="5">
      <t>ゼイ</t>
    </rPh>
    <phoneticPr fontId="4"/>
  </si>
  <si>
    <t>「※」の項目は、セルをクリックしてリストからお選びください。</t>
    <phoneticPr fontId="4"/>
  </si>
  <si>
    <t>書類の送付先が異なる場合は、送付先を記載ください。</t>
    <rPh sb="0" eb="2">
      <t>ショルイ</t>
    </rPh>
    <rPh sb="3" eb="6">
      <t>ソウフサキ</t>
    </rPh>
    <rPh sb="7" eb="8">
      <t>コト</t>
    </rPh>
    <rPh sb="10" eb="12">
      <t>バアイ</t>
    </rPh>
    <rPh sb="14" eb="17">
      <t>ソウフサキ</t>
    </rPh>
    <rPh sb="18" eb="20">
      <t>キサイ</t>
    </rPh>
    <phoneticPr fontId="3"/>
  </si>
  <si>
    <t>書類は通常PDFデータをメール添付にてお送りします。郵送をご希望の場合のみ【ご住所】をご記載ください。</t>
    <rPh sb="15" eb="17">
      <t>テンプ</t>
    </rPh>
    <rPh sb="20" eb="21">
      <t>オク</t>
    </rPh>
    <rPh sb="39" eb="41">
      <t>ジュウショ</t>
    </rPh>
    <phoneticPr fontId="4"/>
  </si>
  <si>
    <t>電話番号</t>
    <rPh sb="0" eb="2">
      <t>デンワ</t>
    </rPh>
    <rPh sb="2" eb="4">
      <t>バンゴウ</t>
    </rPh>
    <phoneticPr fontId="4"/>
  </si>
  <si>
    <t>　送　料（荷造・運賃）(税別）</t>
    <rPh sb="1" eb="2">
      <t>ソウ</t>
    </rPh>
    <rPh sb="3" eb="4">
      <t>リョウ</t>
    </rPh>
    <rPh sb="12" eb="14">
      <t>ゼイベツ</t>
    </rPh>
    <phoneticPr fontId="3"/>
  </si>
  <si>
    <t>～60万円</t>
    <rPh sb="3" eb="4">
      <t>マン</t>
    </rPh>
    <rPh sb="4" eb="5">
      <t>エン</t>
    </rPh>
    <phoneticPr fontId="3"/>
  </si>
  <si>
    <t>60万1円～</t>
    <rPh sb="2" eb="3">
      <t>ヨロズ</t>
    </rPh>
    <rPh sb="4" eb="5">
      <t>エン</t>
    </rPh>
    <phoneticPr fontId="3"/>
  </si>
  <si>
    <t>ご相談</t>
    <phoneticPr fontId="4"/>
  </si>
  <si>
    <t>商品計</t>
    <rPh sb="0" eb="3">
      <t>ショウヒンケイ</t>
    </rPh>
    <phoneticPr fontId="4"/>
  </si>
  <si>
    <t>学校名</t>
    <rPh sb="0" eb="2">
      <t>ガッコウ</t>
    </rPh>
    <rPh sb="2" eb="3">
      <t>メイ</t>
    </rPh>
    <phoneticPr fontId="4"/>
  </si>
  <si>
    <t>社名等</t>
  </si>
  <si>
    <t>支店、部署名</t>
  </si>
  <si>
    <t>氏名</t>
  </si>
  <si>
    <t>メールアドレス</t>
  </si>
  <si>
    <t>学部学科</t>
    <rPh sb="0" eb="2">
      <t>ガクブ</t>
    </rPh>
    <rPh sb="2" eb="4">
      <t>ガッカ</t>
    </rPh>
    <phoneticPr fontId="4"/>
  </si>
  <si>
    <t>SPIKE プライム5台セット</t>
    <phoneticPr fontId="23"/>
  </si>
  <si>
    <t>商品名</t>
    <rPh sb="0" eb="3">
      <t>ショウヒンメイ</t>
    </rPh>
    <phoneticPr fontId="4"/>
  </si>
  <si>
    <t>SPIKE プライム プログラミングブック</t>
    <phoneticPr fontId="4"/>
  </si>
  <si>
    <t>SPIKE プライム ビルディングブック</t>
    <phoneticPr fontId="4"/>
  </si>
  <si>
    <t>SPIKEプライム Pythonプログラミングブック</t>
    <phoneticPr fontId="4"/>
  </si>
  <si>
    <t>SPIKE プライム C言語プログラミングブック 基本編</t>
    <phoneticPr fontId="4"/>
  </si>
  <si>
    <t>特典</t>
    <rPh sb="0" eb="2">
      <t>トクテン</t>
    </rPh>
    <phoneticPr fontId="4"/>
  </si>
  <si>
    <t>単価</t>
    <rPh sb="0" eb="2">
      <t>タンカ</t>
    </rPh>
    <phoneticPr fontId="4"/>
  </si>
  <si>
    <t>特典
ﾁｪｯｸ欄</t>
    <rPh sb="0" eb="2">
      <t>トクテン</t>
    </rPh>
    <rPh sb="7" eb="8">
      <t>ラン</t>
    </rPh>
    <phoneticPr fontId="4"/>
  </si>
  <si>
    <t>SPK2024NC</t>
    <phoneticPr fontId="4"/>
  </si>
  <si>
    <t>SPK2024NC5</t>
    <phoneticPr fontId="4"/>
  </si>
  <si>
    <t>AFD-2024NC</t>
    <phoneticPr fontId="4"/>
  </si>
  <si>
    <t>DOBOT Magicianお試しセット</t>
    <rPh sb="15" eb="16">
      <t>タメ</t>
    </rPh>
    <phoneticPr fontId="4"/>
  </si>
  <si>
    <t>AFD-2024NCVB</t>
    <phoneticPr fontId="4"/>
  </si>
  <si>
    <t>※一団体様あたり各商品2セットまでとなります。</t>
    <rPh sb="1" eb="2">
      <t>イチ</t>
    </rPh>
    <rPh sb="2" eb="4">
      <t>ダンタイ</t>
    </rPh>
    <rPh sb="4" eb="5">
      <t>サマ</t>
    </rPh>
    <rPh sb="8" eb="9">
      <t>カク</t>
    </rPh>
    <rPh sb="9" eb="11">
      <t>ショウヒン</t>
    </rPh>
    <phoneticPr fontId="4"/>
  </si>
  <si>
    <t>SPIKEプライムテキストセット</t>
    <phoneticPr fontId="23"/>
  </si>
  <si>
    <r>
      <t>※DOBOT Magicianお試しセット</t>
    </r>
    <r>
      <rPr>
        <b/>
        <u/>
        <sz val="10"/>
        <color rgb="FFFF0000"/>
        <rFont val="ＭＳ Ｐゴシック"/>
        <family val="3"/>
        <charset val="128"/>
      </rPr>
      <t>1セットにつき</t>
    </r>
    <r>
      <rPr>
        <b/>
        <sz val="10"/>
        <color rgb="FFFF0000"/>
        <rFont val="ＭＳ Ｐゴシック"/>
        <family val="3"/>
        <charset val="128"/>
      </rPr>
      <t>、</t>
    </r>
    <r>
      <rPr>
        <sz val="10"/>
        <color rgb="FFFF0000"/>
        <rFont val="ＭＳ Ｐゴシック"/>
        <family val="3"/>
        <charset val="128"/>
      </rPr>
      <t>ご希望のテキスト</t>
    </r>
    <r>
      <rPr>
        <b/>
        <u val="double"/>
        <sz val="10"/>
        <color rgb="FFFF0000"/>
        <rFont val="ＭＳ Ｐゴシック"/>
        <family val="3"/>
        <charset val="128"/>
      </rPr>
      <t>2冊を以下より選択ください</t>
    </r>
    <r>
      <rPr>
        <b/>
        <sz val="10"/>
        <color rgb="FFFF0000"/>
        <rFont val="ＭＳ Ｐゴシック"/>
        <family val="3"/>
        <charset val="128"/>
      </rPr>
      <t>。</t>
    </r>
    <rPh sb="16" eb="17">
      <t>タメ</t>
    </rPh>
    <rPh sb="30" eb="32">
      <t>キボウ</t>
    </rPh>
    <rPh sb="38" eb="39">
      <t>サツ</t>
    </rPh>
    <rPh sb="40" eb="42">
      <t>イカ</t>
    </rPh>
    <rPh sb="44" eb="46">
      <t>センタク</t>
    </rPh>
    <phoneticPr fontId="23"/>
  </si>
  <si>
    <t>Dobot Magician DOBOTLabプログラミングガイド</t>
    <phoneticPr fontId="4"/>
  </si>
  <si>
    <t>AFD-LABPG</t>
    <phoneticPr fontId="4"/>
  </si>
  <si>
    <t>AFD-PYTPG</t>
    <phoneticPr fontId="4"/>
  </si>
  <si>
    <t>DOBOT Magician Pythonプログラミングガイド</t>
    <phoneticPr fontId="4"/>
  </si>
  <si>
    <t>DOBOT Magician C言語プログラミングガイド</t>
    <phoneticPr fontId="4"/>
  </si>
  <si>
    <t xml:space="preserve">AFD-CPG </t>
    <phoneticPr fontId="4"/>
  </si>
  <si>
    <r>
      <t>2024年年度末キャンペーン専用注文書</t>
    </r>
    <r>
      <rPr>
        <b/>
        <sz val="11"/>
        <color rgb="FFFFFFFF"/>
        <rFont val="ＭＳ Ｐゴシック"/>
        <family val="3"/>
        <charset val="128"/>
      </rPr>
      <t>（2025/2/28まで）</t>
    </r>
    <rPh sb="4" eb="5">
      <t>ネン</t>
    </rPh>
    <rPh sb="5" eb="8">
      <t>ネンドマツ</t>
    </rPh>
    <rPh sb="14" eb="15">
      <t>セン</t>
    </rPh>
    <rPh sb="15" eb="16">
      <t>ヨウ</t>
    </rPh>
    <rPh sb="16" eb="17">
      <t>チュウ</t>
    </rPh>
    <rPh sb="17" eb="18">
      <t>ブン</t>
    </rPh>
    <rPh sb="18" eb="19">
      <t>ショ</t>
    </rPh>
    <phoneticPr fontId="4"/>
  </si>
  <si>
    <r>
      <t>※SPIKEプライムテキストセット</t>
    </r>
    <r>
      <rPr>
        <b/>
        <u/>
        <sz val="10"/>
        <color rgb="FFFF0000"/>
        <rFont val="ＭＳ Ｐゴシック"/>
        <family val="3"/>
        <charset val="128"/>
      </rPr>
      <t>1セットにつき</t>
    </r>
    <r>
      <rPr>
        <b/>
        <sz val="10"/>
        <color rgb="FFFF0000"/>
        <rFont val="ＭＳ Ｐゴシック"/>
        <family val="3"/>
        <charset val="128"/>
      </rPr>
      <t>、</t>
    </r>
    <r>
      <rPr>
        <sz val="10"/>
        <color rgb="FFFF0000"/>
        <rFont val="ＭＳ Ｐゴシック"/>
        <family val="3"/>
        <charset val="128"/>
      </rPr>
      <t>ご希望のテキスト</t>
    </r>
    <r>
      <rPr>
        <b/>
        <u val="double"/>
        <sz val="10"/>
        <color rgb="FFFF0000"/>
        <rFont val="ＭＳ Ｐゴシック"/>
        <family val="3"/>
        <charset val="128"/>
      </rPr>
      <t>2冊を以下より選択ください</t>
    </r>
    <r>
      <rPr>
        <b/>
        <sz val="10"/>
        <color rgb="FFFF0000"/>
        <rFont val="ＭＳ Ｐゴシック"/>
        <family val="3"/>
        <charset val="128"/>
      </rPr>
      <t>。</t>
    </r>
    <rPh sb="26" eb="28">
      <t>キボウ</t>
    </rPh>
    <rPh sb="34" eb="35">
      <t>サツ</t>
    </rPh>
    <rPh sb="36" eb="38">
      <t>イカ</t>
    </rPh>
    <rPh sb="40" eb="42">
      <t>センタク</t>
    </rPh>
    <phoneticPr fontId="23"/>
  </si>
  <si>
    <t>DOBOT Magicianお試し2台セット</t>
    <rPh sb="15" eb="16">
      <t>タメ</t>
    </rPh>
    <rPh sb="18" eb="19">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</si>
</sst>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33">
    <font>
      <sz val="11"/>
      <color theme="1"/>
      <name val="游ゴシック"/>
      <family val="3"/>
      <charset val="128"/>
      <scheme val="minor"/>
    </font>
    <font>
      <sz val="11"/>
      <name val="ＭＳ Ｐゴシック"/>
      <family val="3"/>
      <charset val="128"/>
    </font>
    <font>
      <b/>
      <sz val="18"/>
      <color indexed="9"/>
      <name val="ＭＳ Ｐゴシック"/>
      <family val="3"/>
      <charset val="128"/>
    </font>
    <font>
      <sz val="6"/>
      <name val="游ゴシック"/>
      <family val="2"/>
      <charset val="128"/>
      <scheme val="minor"/>
    </font>
    <font>
      <sz val="6"/>
      <name val="ＭＳ Ｐゴシック"/>
      <family val="3"/>
      <charset val="128"/>
    </font>
    <font>
      <b/>
      <sz val="10"/>
      <color indexed="9"/>
      <name val="ＭＳ Ｐゴシック"/>
      <family val="3"/>
      <charset val="128"/>
    </font>
    <font>
      <b/>
      <sz val="11"/>
      <color indexed="9"/>
      <name val="ＭＳ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color theme="1"/>
      <name val="游ゴシック"/>
      <family val="3"/>
      <charset val="128"/>
      <scheme val="minor"/>
    </font>
    <font>
      <sz val="10"/>
      <color theme="1"/>
      <name val="メイリオ"/>
      <family val="3"/>
      <charset val="128"/>
    </font>
    <font>
      <sz val="9"/>
      <color indexed="10"/>
      <name val="ＭＳ Ｐゴシック"/>
      <family val="3"/>
      <charset val="128"/>
    </font>
    <font>
      <b/>
      <sz val="10"/>
      <color rgb="FFFF0000"/>
      <name val="ＭＳ Ｐゴシック"/>
      <family val="3"/>
      <charset val="128"/>
    </font>
    <font>
      <u/>
      <sz val="10"/>
      <name val="ＭＳ Ｐゴシック"/>
      <family val="3"/>
      <charset val="128"/>
    </font>
    <font>
      <b/>
      <sz val="10"/>
      <name val="ＭＳ Ｐゴシック"/>
      <family val="3"/>
      <charset val="128"/>
    </font>
    <font>
      <b/>
      <sz val="12"/>
      <name val="ＭＳ Ｐゴシック"/>
      <family val="3"/>
      <charset val="128"/>
    </font>
    <font>
      <sz val="10"/>
      <color rgb="FFFF0000"/>
      <name val="ＭＳ Ｐゴシック"/>
      <family val="3"/>
      <charset val="128"/>
    </font>
    <font>
      <b/>
      <sz val="11"/>
      <name val="ＭＳ Ｐゴシック"/>
      <family val="3"/>
      <charset val="128"/>
    </font>
    <font>
      <u/>
      <sz val="10"/>
      <color rgb="FFFF0000"/>
      <name val="ＭＳ Ｐゴシック"/>
      <family val="3"/>
      <charset val="128"/>
    </font>
    <font>
      <b/>
      <u/>
      <sz val="10"/>
      <name val="ＭＳ Ｐゴシック"/>
      <family val="3"/>
      <charset val="128"/>
    </font>
    <font>
      <b/>
      <sz val="9"/>
      <color indexed="81"/>
      <name val="MS P ゴシック"/>
      <family val="3"/>
      <charset val="128"/>
    </font>
    <font>
      <sz val="8"/>
      <name val="ＭＳ Ｐゴシック"/>
      <family val="3"/>
      <charset val="128"/>
    </font>
    <font>
      <sz val="6"/>
      <name val="游ゴシック"/>
      <family val="3"/>
      <charset val="128"/>
      <scheme val="minor"/>
    </font>
    <font>
      <sz val="9"/>
      <color rgb="FFFF0000"/>
      <name val="ＭＳ Ｐゴシック"/>
      <family val="3"/>
      <charset val="128"/>
    </font>
    <font>
      <sz val="9"/>
      <color indexed="81"/>
      <name val="MS P ゴシック"/>
      <family val="3"/>
      <charset val="128"/>
    </font>
    <font>
      <sz val="14"/>
      <name val="ＭＳ Ｐゴシック"/>
      <family val="3"/>
      <charset val="128"/>
    </font>
    <font>
      <b/>
      <sz val="9"/>
      <color rgb="FFFF0000"/>
      <name val="ＭＳ Ｐゴシック"/>
      <family val="3"/>
      <charset val="128"/>
    </font>
    <font>
      <b/>
      <sz val="10"/>
      <color theme="1"/>
      <name val="ＭＳ Ｐゴシック"/>
      <family val="3"/>
      <charset val="128"/>
    </font>
    <font>
      <b/>
      <sz val="11"/>
      <color rgb="FFFFFFFF"/>
      <name val="ＭＳ Ｐゴシック"/>
      <family val="3"/>
      <charset val="128"/>
    </font>
    <font>
      <b/>
      <sz val="11"/>
      <color indexed="9"/>
      <name val="ＭＳ Ｐゴシック"/>
      <family val="3"/>
      <charset val="128"/>
    </font>
    <font>
      <b/>
      <u/>
      <sz val="10"/>
      <color rgb="FFFF0000"/>
      <name val="ＭＳ Ｐゴシック"/>
      <family val="3"/>
      <charset val="128"/>
    </font>
    <font>
      <b/>
      <u val="double"/>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9900"/>
        <bgColor indexed="64"/>
      </patternFill>
    </fill>
    <fill>
      <patternFill patternType="solid">
        <fgColor theme="0" tint="-0.14999847407452621"/>
        <bgColor indexed="64"/>
      </patternFill>
    </fill>
  </fills>
  <borders count="99">
    <border>
      <left/>
      <right/>
      <top/>
      <bottom/>
      <diagonal/>
    </border>
    <border>
      <left/>
      <right/>
      <top/>
      <bottom style="thin">
        <color indexed="64"/>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ck">
        <color rgb="FF0070C0"/>
      </left>
      <right style="thin">
        <color auto="1"/>
      </right>
      <top style="thick">
        <color rgb="FF0070C0"/>
      </top>
      <bottom style="thin">
        <color auto="1"/>
      </bottom>
      <diagonal/>
    </border>
    <border>
      <left style="thin">
        <color auto="1"/>
      </left>
      <right style="thin">
        <color auto="1"/>
      </right>
      <top style="thick">
        <color rgb="FF0070C0"/>
      </top>
      <bottom style="thin">
        <color auto="1"/>
      </bottom>
      <diagonal/>
    </border>
    <border>
      <left style="thin">
        <color auto="1"/>
      </left>
      <right style="thick">
        <color rgb="FF0070C0"/>
      </right>
      <top style="thick">
        <color rgb="FF0070C0"/>
      </top>
      <bottom style="thin">
        <color auto="1"/>
      </bottom>
      <diagonal/>
    </border>
    <border>
      <left style="thick">
        <color rgb="FF0070C0"/>
      </left>
      <right style="thin">
        <color auto="1"/>
      </right>
      <top style="thin">
        <color auto="1"/>
      </top>
      <bottom style="thin">
        <color auto="1"/>
      </bottom>
      <diagonal/>
    </border>
    <border>
      <left style="thin">
        <color auto="1"/>
      </left>
      <right style="thick">
        <color rgb="FF0070C0"/>
      </right>
      <top style="thin">
        <color auto="1"/>
      </top>
      <bottom style="thin">
        <color auto="1"/>
      </bottom>
      <diagonal/>
    </border>
    <border>
      <left style="thick">
        <color rgb="FF0070C0"/>
      </left>
      <right style="thin">
        <color auto="1"/>
      </right>
      <top style="thin">
        <color auto="1"/>
      </top>
      <bottom style="thick">
        <color rgb="FF0070C0"/>
      </bottom>
      <diagonal/>
    </border>
    <border>
      <left style="thin">
        <color auto="1"/>
      </left>
      <right style="thin">
        <color auto="1"/>
      </right>
      <top style="thin">
        <color auto="1"/>
      </top>
      <bottom style="thick">
        <color rgb="FF0070C0"/>
      </bottom>
      <diagonal/>
    </border>
    <border>
      <left style="thin">
        <color auto="1"/>
      </left>
      <right style="thick">
        <color rgb="FF0070C0"/>
      </right>
      <top style="thin">
        <color auto="1"/>
      </top>
      <bottom style="thick">
        <color rgb="FF0070C0"/>
      </bottom>
      <diagonal/>
    </border>
    <border>
      <left/>
      <right/>
      <top style="thick">
        <color rgb="FF0070C0"/>
      </top>
      <bottom style="thin">
        <color indexed="64"/>
      </bottom>
      <diagonal/>
    </border>
    <border>
      <left/>
      <right style="thick">
        <color rgb="FF0070C0"/>
      </right>
      <top style="thick">
        <color rgb="FF0070C0"/>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ck">
        <color rgb="FF0070C0"/>
      </right>
      <top style="thin">
        <color indexed="64"/>
      </top>
      <bottom style="thick">
        <color rgb="FF0070C0"/>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ck">
        <color rgb="FF0070C0"/>
      </left>
      <right/>
      <top/>
      <bottom style="thin">
        <color indexed="64"/>
      </bottom>
      <diagonal/>
    </border>
    <border>
      <left/>
      <right style="thick">
        <color rgb="FF0070C0"/>
      </right>
      <top/>
      <bottom style="thin">
        <color indexed="64"/>
      </bottom>
      <diagonal/>
    </border>
    <border>
      <left style="thick">
        <color theme="4"/>
      </left>
      <right/>
      <top style="thin">
        <color indexed="64"/>
      </top>
      <bottom style="thin">
        <color indexed="64"/>
      </bottom>
      <diagonal/>
    </border>
    <border>
      <left style="thick">
        <color theme="4"/>
      </left>
      <right/>
      <top style="thin">
        <color indexed="64"/>
      </top>
      <bottom style="thick">
        <color rgb="FF0070C0"/>
      </bottom>
      <diagonal/>
    </border>
    <border>
      <left/>
      <right style="double">
        <color indexed="64"/>
      </right>
      <top style="thick">
        <color rgb="FF0070C0"/>
      </top>
      <bottom style="thin">
        <color indexed="64"/>
      </bottom>
      <diagonal/>
    </border>
    <border>
      <left/>
      <right style="double">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n">
        <color indexed="64"/>
      </top>
      <bottom/>
      <diagonal/>
    </border>
    <border>
      <left style="thick">
        <color rgb="FF0070C0"/>
      </left>
      <right style="thin">
        <color auto="1"/>
      </right>
      <top style="thin">
        <color auto="1"/>
      </top>
      <bottom/>
      <diagonal/>
    </border>
    <border>
      <left style="thick">
        <color rgb="FF0070C0"/>
      </left>
      <right style="thin">
        <color auto="1"/>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ck">
        <color rgb="FFFF0000"/>
      </top>
      <bottom style="thick">
        <color rgb="FFFF0000"/>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medium">
        <color indexed="64"/>
      </right>
      <top style="thick">
        <color rgb="FFFF0000"/>
      </top>
      <bottom style="medium">
        <color indexed="64"/>
      </bottom>
      <diagonal/>
    </border>
    <border>
      <left/>
      <right/>
      <top style="thin">
        <color rgb="FF0070C0"/>
      </top>
      <bottom/>
      <diagonal/>
    </border>
    <border>
      <left style="thick">
        <color rgb="FF0070C0"/>
      </left>
      <right/>
      <top style="thin">
        <color rgb="FF0070C0"/>
      </top>
      <bottom style="thin">
        <color indexed="64"/>
      </bottom>
      <diagonal/>
    </border>
    <border>
      <left/>
      <right style="thick">
        <color rgb="FF0070C0"/>
      </right>
      <top/>
      <bottom/>
      <diagonal/>
    </border>
    <border>
      <left style="thick">
        <color rgb="FF0070C0"/>
      </left>
      <right/>
      <top/>
      <bottom style="thick">
        <color rgb="FF0070C0"/>
      </bottom>
      <diagonal/>
    </border>
    <border>
      <left/>
      <right style="thick">
        <color rgb="FF0070C0"/>
      </right>
      <top/>
      <bottom style="thick">
        <color rgb="FF0070C0"/>
      </bottom>
      <diagonal/>
    </border>
    <border>
      <left style="thin">
        <color indexed="64"/>
      </left>
      <right/>
      <top/>
      <bottom style="thick">
        <color rgb="FF0070C0"/>
      </bottom>
      <diagonal/>
    </border>
    <border>
      <left/>
      <right style="thin">
        <color indexed="64"/>
      </right>
      <top/>
      <bottom style="thick">
        <color rgb="FF0070C0"/>
      </bottom>
      <diagonal/>
    </border>
  </borders>
  <cellStyleXfs count="6">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234">
    <xf numFmtId="0" fontId="0" fillId="0" borderId="0" xfId="0">
      <alignment vertical="center"/>
    </xf>
    <xf numFmtId="0" fontId="7" fillId="2" borderId="1" xfId="2" applyFont="1" applyFill="1" applyBorder="1" applyAlignment="1">
      <alignment horizontal="center" vertical="center"/>
    </xf>
    <xf numFmtId="0" fontId="7" fillId="2" borderId="0" xfId="2" applyFont="1" applyFill="1" applyAlignment="1">
      <alignment horizontal="left" vertical="center"/>
    </xf>
    <xf numFmtId="0" fontId="13" fillId="2" borderId="0" xfId="2" applyFont="1" applyFill="1" applyAlignment="1">
      <alignment horizontal="left" vertical="center"/>
    </xf>
    <xf numFmtId="0" fontId="7" fillId="2" borderId="1" xfId="2" applyFont="1" applyFill="1" applyBorder="1" applyAlignment="1">
      <alignment horizontal="centerContinuous" vertical="center"/>
    </xf>
    <xf numFmtId="0" fontId="7" fillId="2" borderId="14" xfId="2" applyFont="1" applyFill="1" applyBorder="1" applyAlignment="1">
      <alignment horizontal="centerContinuous" vertical="center"/>
    </xf>
    <xf numFmtId="0" fontId="7" fillId="2" borderId="12" xfId="2" applyFont="1" applyFill="1" applyBorder="1" applyAlignment="1">
      <alignment horizontal="centerContinuous" vertical="center"/>
    </xf>
    <xf numFmtId="0" fontId="7" fillId="2" borderId="12" xfId="2" applyFont="1" applyFill="1" applyBorder="1" applyAlignment="1">
      <alignment horizontal="center" vertical="center"/>
    </xf>
    <xf numFmtId="0" fontId="7" fillId="2" borderId="15" xfId="2" applyFont="1" applyFill="1" applyBorder="1" applyAlignment="1">
      <alignment horizontal="centerContinuous" vertical="center"/>
    </xf>
    <xf numFmtId="0" fontId="5" fillId="3" borderId="0" xfId="2" applyFont="1" applyFill="1" applyAlignment="1">
      <alignment horizontal="right" vertical="center"/>
    </xf>
    <xf numFmtId="0" fontId="6" fillId="3" borderId="0" xfId="2" applyFont="1" applyFill="1" applyAlignment="1">
      <alignment horizontal="right" vertical="center"/>
    </xf>
    <xf numFmtId="0" fontId="9" fillId="2" borderId="0" xfId="2" applyFont="1" applyFill="1" applyAlignment="1">
      <alignment horizontal="left" vertical="center"/>
    </xf>
    <xf numFmtId="0" fontId="18" fillId="2" borderId="34" xfId="2" applyFont="1" applyFill="1" applyBorder="1" applyAlignment="1">
      <alignment horizontal="centerContinuous" vertical="center"/>
    </xf>
    <xf numFmtId="0" fontId="18" fillId="2" borderId="35" xfId="2" applyFont="1" applyFill="1" applyBorder="1" applyAlignment="1">
      <alignment horizontal="centerContinuous" vertical="center"/>
    </xf>
    <xf numFmtId="0" fontId="18" fillId="2" borderId="35" xfId="2" applyFont="1" applyFill="1" applyBorder="1" applyAlignment="1">
      <alignment horizontal="center" vertical="center"/>
    </xf>
    <xf numFmtId="0" fontId="2" fillId="3" borderId="0" xfId="2" applyFont="1" applyFill="1" applyAlignment="1">
      <alignment horizontal="center" vertical="center"/>
    </xf>
    <xf numFmtId="0" fontId="17" fillId="2" borderId="0" xfId="2" applyFont="1" applyFill="1" applyAlignment="1">
      <alignment horizontal="left" vertical="center"/>
    </xf>
    <xf numFmtId="0" fontId="18" fillId="2" borderId="0" xfId="2" applyFont="1" applyFill="1" applyAlignment="1">
      <alignment horizontal="centerContinuous" vertical="center"/>
    </xf>
    <xf numFmtId="0" fontId="18" fillId="2" borderId="0" xfId="2" applyFont="1" applyFill="1" applyAlignment="1">
      <alignment horizontal="center" vertical="center"/>
    </xf>
    <xf numFmtId="0" fontId="1" fillId="3" borderId="0" xfId="2" applyFill="1">
      <alignment vertical="center"/>
    </xf>
    <xf numFmtId="0" fontId="1" fillId="0" borderId="0" xfId="2">
      <alignment vertical="center"/>
    </xf>
    <xf numFmtId="0" fontId="7" fillId="2" borderId="0" xfId="2" applyFont="1" applyFill="1">
      <alignment vertical="center"/>
    </xf>
    <xf numFmtId="0" fontId="7" fillId="2" borderId="0" xfId="2" applyFont="1" applyFill="1" applyAlignment="1">
      <alignment horizontal="center" vertical="center"/>
    </xf>
    <xf numFmtId="0" fontId="8" fillId="2" borderId="0" xfId="2" applyFont="1" applyFill="1">
      <alignment vertical="center"/>
    </xf>
    <xf numFmtId="0" fontId="7" fillId="2" borderId="1" xfId="2" applyFont="1" applyFill="1" applyBorder="1">
      <alignment vertical="center"/>
    </xf>
    <xf numFmtId="0" fontId="12" fillId="2" borderId="0" xfId="2" applyFont="1" applyFill="1" applyAlignment="1">
      <alignment horizontal="right" vertical="center"/>
    </xf>
    <xf numFmtId="0" fontId="9" fillId="2" borderId="0" xfId="2" applyFont="1" applyFill="1">
      <alignment vertical="center"/>
    </xf>
    <xf numFmtId="0" fontId="13" fillId="2" borderId="0" xfId="2" applyFont="1" applyFill="1">
      <alignment vertical="center"/>
    </xf>
    <xf numFmtId="0" fontId="11" fillId="0" borderId="0" xfId="0" applyFont="1">
      <alignment vertical="center"/>
    </xf>
    <xf numFmtId="0" fontId="15" fillId="2" borderId="0" xfId="2" applyFont="1" applyFill="1">
      <alignment vertical="center"/>
    </xf>
    <xf numFmtId="38" fontId="18" fillId="0" borderId="0" xfId="1" applyFont="1" applyFill="1" applyBorder="1" applyAlignment="1">
      <alignment vertical="center"/>
    </xf>
    <xf numFmtId="0" fontId="17" fillId="2" borderId="0" xfId="2" applyFont="1" applyFill="1">
      <alignment vertical="center"/>
    </xf>
    <xf numFmtId="38" fontId="7" fillId="2" borderId="7" xfId="1" applyFont="1" applyFill="1" applyBorder="1" applyAlignment="1">
      <alignment vertical="center"/>
    </xf>
    <xf numFmtId="38" fontId="7" fillId="2" borderId="33" xfId="1" applyFont="1" applyFill="1" applyBorder="1" applyAlignment="1">
      <alignment vertical="center"/>
    </xf>
    <xf numFmtId="38" fontId="7" fillId="2" borderId="9" xfId="1" applyFont="1" applyFill="1" applyBorder="1" applyAlignment="1">
      <alignment vertical="center"/>
    </xf>
    <xf numFmtId="38" fontId="7" fillId="2" borderId="32" xfId="1" applyFont="1" applyFill="1" applyBorder="1" applyAlignment="1">
      <alignment vertical="center"/>
    </xf>
    <xf numFmtId="38" fontId="7" fillId="2" borderId="31" xfId="1" applyFont="1" applyFill="1" applyBorder="1" applyAlignment="1">
      <alignment vertical="center"/>
    </xf>
    <xf numFmtId="38" fontId="7" fillId="2" borderId="37" xfId="1" applyFont="1" applyFill="1" applyBorder="1" applyAlignment="1">
      <alignment vertical="center"/>
    </xf>
    <xf numFmtId="0" fontId="7" fillId="2" borderId="58" xfId="2" applyFont="1" applyFill="1" applyBorder="1">
      <alignment vertical="center"/>
    </xf>
    <xf numFmtId="0" fontId="7" fillId="2" borderId="60" xfId="2" applyFont="1" applyFill="1" applyBorder="1" applyAlignment="1">
      <alignment horizontal="center" vertical="center"/>
    </xf>
    <xf numFmtId="0" fontId="7" fillId="2" borderId="61" xfId="2" applyFont="1" applyFill="1" applyBorder="1" applyAlignment="1">
      <alignment horizontal="center" vertical="center"/>
    </xf>
    <xf numFmtId="0" fontId="7" fillId="2" borderId="59" xfId="2" applyFont="1" applyFill="1" applyBorder="1" applyAlignment="1">
      <alignment horizontal="center" vertical="center"/>
    </xf>
    <xf numFmtId="0" fontId="7" fillId="2" borderId="59" xfId="2" applyFont="1" applyFill="1" applyBorder="1" applyAlignment="1">
      <alignment horizontal="center" vertical="center" shrinkToFit="1"/>
    </xf>
    <xf numFmtId="0" fontId="7" fillId="2" borderId="31" xfId="2" applyFont="1" applyFill="1" applyBorder="1" applyAlignment="1">
      <alignment horizontal="center" vertical="center" shrinkToFit="1"/>
    </xf>
    <xf numFmtId="0" fontId="7" fillId="2" borderId="37" xfId="2" applyFont="1" applyFill="1" applyBorder="1" applyAlignment="1">
      <alignment horizontal="center" vertical="center" shrinkToFit="1"/>
    </xf>
    <xf numFmtId="0" fontId="14" fillId="2" borderId="19" xfId="2" applyFont="1" applyFill="1" applyBorder="1" applyProtection="1">
      <alignment vertical="center"/>
      <protection locked="0"/>
    </xf>
    <xf numFmtId="0" fontId="19" fillId="2" borderId="16" xfId="2" applyFont="1" applyFill="1" applyBorder="1" applyProtection="1">
      <alignment vertical="center"/>
      <protection locked="0"/>
    </xf>
    <xf numFmtId="0" fontId="14" fillId="2" borderId="16" xfId="2" applyFont="1" applyFill="1" applyBorder="1" applyProtection="1">
      <alignment vertical="center"/>
      <protection locked="0"/>
    </xf>
    <xf numFmtId="0" fontId="20" fillId="2" borderId="16" xfId="2" applyFont="1" applyFill="1" applyBorder="1" applyProtection="1">
      <alignment vertical="center"/>
      <protection locked="0"/>
    </xf>
    <xf numFmtId="0" fontId="20" fillId="2" borderId="22" xfId="2" applyFont="1" applyFill="1" applyBorder="1" applyProtection="1">
      <alignment vertical="center"/>
      <protection locked="0"/>
    </xf>
    <xf numFmtId="0" fontId="7" fillId="2" borderId="38" xfId="2" applyFont="1" applyFill="1" applyBorder="1" applyProtection="1">
      <alignment vertical="center"/>
      <protection locked="0"/>
    </xf>
    <xf numFmtId="0" fontId="7" fillId="2" borderId="0" xfId="2" applyFont="1" applyFill="1" applyProtection="1">
      <alignment vertical="center"/>
      <protection locked="0"/>
    </xf>
    <xf numFmtId="0" fontId="15" fillId="2" borderId="0" xfId="2" applyFont="1" applyFill="1" applyProtection="1">
      <alignment vertical="center"/>
      <protection locked="0"/>
    </xf>
    <xf numFmtId="0" fontId="15" fillId="2" borderId="39" xfId="2" applyFont="1" applyFill="1" applyBorder="1" applyProtection="1">
      <alignment vertical="center"/>
      <protection locked="0"/>
    </xf>
    <xf numFmtId="0" fontId="7" fillId="2" borderId="40" xfId="2" applyFont="1" applyFill="1" applyBorder="1" applyProtection="1">
      <alignment vertical="center"/>
      <protection locked="0"/>
    </xf>
    <xf numFmtId="0" fontId="7" fillId="2" borderId="11" xfId="2" applyFont="1" applyFill="1" applyBorder="1" applyProtection="1">
      <alignment vertical="center"/>
      <protection locked="0"/>
    </xf>
    <xf numFmtId="0" fontId="7" fillId="2" borderId="17" xfId="2" applyFont="1" applyFill="1" applyBorder="1" applyProtection="1">
      <alignment vertical="center"/>
      <protection locked="0"/>
    </xf>
    <xf numFmtId="0" fontId="7" fillId="2" borderId="12" xfId="2" applyFont="1" applyFill="1" applyBorder="1" applyAlignment="1">
      <alignment horizontal="left" vertical="center"/>
    </xf>
    <xf numFmtId="0" fontId="7" fillId="2" borderId="15" xfId="2" applyFont="1" applyFill="1" applyBorder="1" applyAlignment="1">
      <alignment horizontal="left" vertical="center"/>
    </xf>
    <xf numFmtId="0" fontId="15" fillId="2" borderId="8" xfId="2" applyFont="1" applyFill="1" applyBorder="1" applyAlignment="1">
      <alignment horizontal="left" vertical="center"/>
    </xf>
    <xf numFmtId="0" fontId="7" fillId="2" borderId="28" xfId="2" applyFont="1" applyFill="1" applyBorder="1" applyAlignment="1">
      <alignment horizontal="centerContinuous" vertical="center"/>
    </xf>
    <xf numFmtId="0" fontId="7" fillId="2" borderId="12" xfId="2" applyFont="1" applyFill="1" applyBorder="1">
      <alignment vertical="center"/>
    </xf>
    <xf numFmtId="0" fontId="7" fillId="2" borderId="15" xfId="2" applyFont="1" applyFill="1" applyBorder="1">
      <alignment vertical="center"/>
    </xf>
    <xf numFmtId="0" fontId="7" fillId="0" borderId="0" xfId="2" applyFont="1">
      <alignment vertical="center"/>
    </xf>
    <xf numFmtId="0" fontId="13" fillId="0" borderId="0" xfId="2" applyFont="1" applyAlignment="1">
      <alignment horizontal="left" vertical="center"/>
    </xf>
    <xf numFmtId="0" fontId="7" fillId="0" borderId="0" xfId="2" applyFont="1" applyAlignment="1">
      <alignment horizontal="left" vertical="center"/>
    </xf>
    <xf numFmtId="0" fontId="7" fillId="0" borderId="49" xfId="3" applyFont="1" applyBorder="1" applyProtection="1">
      <alignment vertical="center"/>
      <protection locked="0"/>
    </xf>
    <xf numFmtId="0" fontId="7" fillId="0" borderId="10" xfId="3" applyFont="1" applyBorder="1" applyAlignment="1">
      <alignment horizontal="left" vertical="center"/>
    </xf>
    <xf numFmtId="0" fontId="7" fillId="0" borderId="1" xfId="3" applyFont="1" applyBorder="1" applyAlignment="1">
      <alignment horizontal="left" vertical="center"/>
    </xf>
    <xf numFmtId="0" fontId="7" fillId="0" borderId="1" xfId="3" applyFont="1" applyBorder="1" applyProtection="1">
      <alignment vertical="center"/>
      <protection locked="0"/>
    </xf>
    <xf numFmtId="0" fontId="7" fillId="0" borderId="1" xfId="3" applyFont="1" applyBorder="1" applyAlignment="1" applyProtection="1">
      <alignment horizontal="center" vertical="center"/>
      <protection locked="0"/>
    </xf>
    <xf numFmtId="0" fontId="7" fillId="0" borderId="63" xfId="3" applyFont="1" applyBorder="1" applyAlignment="1" applyProtection="1">
      <alignment horizontal="center" vertical="center"/>
      <protection locked="0"/>
    </xf>
    <xf numFmtId="0" fontId="7" fillId="0" borderId="69" xfId="3" applyFont="1" applyBorder="1" applyProtection="1">
      <alignment vertical="center"/>
      <protection locked="0"/>
    </xf>
    <xf numFmtId="0" fontId="7" fillId="0" borderId="70" xfId="3" applyFont="1" applyBorder="1" applyProtection="1">
      <alignment vertical="center"/>
      <protection locked="0"/>
    </xf>
    <xf numFmtId="0" fontId="7" fillId="0" borderId="71" xfId="3" applyFont="1" applyBorder="1" applyProtection="1">
      <alignment vertical="center"/>
      <protection locked="0"/>
    </xf>
    <xf numFmtId="0" fontId="7" fillId="0" borderId="68" xfId="3" applyFont="1" applyBorder="1" applyProtection="1">
      <alignment vertical="center"/>
      <protection locked="0"/>
    </xf>
    <xf numFmtId="0" fontId="7" fillId="0" borderId="12"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12" xfId="2" applyFont="1" applyBorder="1" applyProtection="1">
      <alignment vertical="center"/>
      <protection locked="0"/>
    </xf>
    <xf numFmtId="38" fontId="0" fillId="0" borderId="0" xfId="1" applyFont="1">
      <alignment vertical="center"/>
    </xf>
    <xf numFmtId="38" fontId="0" fillId="0" borderId="0" xfId="0" applyNumberFormat="1">
      <alignment vertical="center"/>
    </xf>
    <xf numFmtId="0" fontId="7" fillId="0" borderId="78" xfId="2" applyFont="1" applyBorder="1" applyProtection="1">
      <alignment vertical="center"/>
      <protection locked="0"/>
    </xf>
    <xf numFmtId="0" fontId="7" fillId="0" borderId="77" xfId="2" applyFont="1" applyBorder="1" applyProtection="1">
      <alignment vertical="center"/>
      <protection locked="0"/>
    </xf>
    <xf numFmtId="0" fontId="26" fillId="2" borderId="0" xfId="2" applyFont="1" applyFill="1" applyAlignment="1">
      <alignment horizontal="left" vertical="center"/>
    </xf>
    <xf numFmtId="0" fontId="27" fillId="2" borderId="0" xfId="2" applyFont="1" applyFill="1">
      <alignment vertical="center"/>
    </xf>
    <xf numFmtId="0" fontId="28" fillId="2" borderId="0" xfId="2" applyFont="1" applyFill="1" applyAlignment="1">
      <alignment horizontal="left" vertical="top"/>
    </xf>
    <xf numFmtId="38" fontId="7" fillId="2" borderId="0" xfId="2" applyNumberFormat="1" applyFont="1" applyFill="1">
      <alignment vertical="center"/>
    </xf>
    <xf numFmtId="0" fontId="15" fillId="2" borderId="0" xfId="2" applyFont="1" applyFill="1" applyAlignment="1">
      <alignment horizontal="right" vertical="center"/>
    </xf>
    <xf numFmtId="38" fontId="15" fillId="2" borderId="0" xfId="2" applyNumberFormat="1" applyFont="1" applyFill="1">
      <alignment vertical="center"/>
    </xf>
    <xf numFmtId="0" fontId="7" fillId="2" borderId="82" xfId="2" applyFont="1" applyFill="1" applyBorder="1" applyAlignment="1">
      <alignment horizontal="center" vertical="center" shrinkToFit="1"/>
    </xf>
    <xf numFmtId="38" fontId="7" fillId="2" borderId="83" xfId="1" applyFont="1" applyFill="1" applyBorder="1" applyAlignment="1">
      <alignment vertical="center"/>
    </xf>
    <xf numFmtId="38" fontId="7" fillId="2" borderId="84" xfId="1" applyFont="1" applyFill="1" applyBorder="1" applyAlignment="1">
      <alignment vertical="center"/>
    </xf>
    <xf numFmtId="38" fontId="7" fillId="2" borderId="82" xfId="1" applyFont="1" applyFill="1" applyBorder="1" applyAlignment="1">
      <alignment vertical="center"/>
    </xf>
    <xf numFmtId="38" fontId="7" fillId="2" borderId="82" xfId="1" applyFont="1" applyFill="1" applyBorder="1" applyAlignment="1">
      <alignment horizontal="right" vertical="center"/>
    </xf>
    <xf numFmtId="38" fontId="7" fillId="2" borderId="36" xfId="1" applyFont="1" applyFill="1" applyBorder="1" applyAlignment="1">
      <alignment horizontal="right" vertical="center"/>
    </xf>
    <xf numFmtId="38" fontId="7" fillId="2" borderId="85" xfId="1" applyFont="1" applyFill="1" applyBorder="1" applyAlignment="1">
      <alignment horizontal="right" vertical="center"/>
    </xf>
    <xf numFmtId="0" fontId="18" fillId="0" borderId="0" xfId="2" applyFont="1" applyAlignment="1">
      <alignment horizontal="centerContinuous" vertical="center"/>
    </xf>
    <xf numFmtId="38" fontId="0" fillId="0" borderId="0" xfId="1" applyFont="1" applyFill="1">
      <alignment vertical="center"/>
    </xf>
    <xf numFmtId="0" fontId="7" fillId="4" borderId="12" xfId="2" applyFont="1" applyFill="1" applyBorder="1">
      <alignment vertical="center"/>
    </xf>
    <xf numFmtId="0" fontId="7" fillId="0" borderId="65" xfId="2" applyFont="1" applyBorder="1" applyProtection="1">
      <alignment vertical="center"/>
      <protection locked="0"/>
    </xf>
    <xf numFmtId="0" fontId="7" fillId="0" borderId="52" xfId="2" applyFont="1" applyBorder="1" applyProtection="1">
      <alignment vertical="center"/>
      <protection locked="0"/>
    </xf>
    <xf numFmtId="0" fontId="7" fillId="0" borderId="64" xfId="2" applyFont="1" applyBorder="1" applyProtection="1">
      <alignment vertical="center"/>
      <protection locked="0"/>
    </xf>
    <xf numFmtId="0" fontId="17" fillId="4" borderId="0" xfId="2" applyFont="1" applyFill="1" applyAlignment="1">
      <alignment horizontal="left" vertical="center"/>
    </xf>
    <xf numFmtId="0" fontId="7" fillId="4" borderId="0" xfId="2" applyFont="1" applyFill="1" applyAlignment="1">
      <alignment horizontal="left" vertical="center"/>
    </xf>
    <xf numFmtId="0" fontId="7" fillId="4" borderId="0" xfId="2" applyFont="1" applyFill="1">
      <alignment vertical="center"/>
    </xf>
    <xf numFmtId="0" fontId="7" fillId="2" borderId="92" xfId="2" applyFont="1" applyFill="1" applyBorder="1">
      <alignment vertical="center"/>
    </xf>
    <xf numFmtId="0" fontId="7" fillId="4" borderId="93" xfId="2" applyFont="1" applyFill="1" applyBorder="1">
      <alignment vertical="center"/>
    </xf>
    <xf numFmtId="0" fontId="7" fillId="4" borderId="94" xfId="2" applyFont="1" applyFill="1" applyBorder="1">
      <alignment vertical="center"/>
    </xf>
    <xf numFmtId="0" fontId="7" fillId="4" borderId="8" xfId="2" applyFont="1" applyFill="1" applyBorder="1">
      <alignment vertical="center"/>
    </xf>
    <xf numFmtId="0" fontId="7" fillId="4" borderId="15" xfId="2" applyFont="1" applyFill="1" applyBorder="1">
      <alignment vertical="center"/>
    </xf>
    <xf numFmtId="38" fontId="7" fillId="2" borderId="0" xfId="1" applyFont="1" applyFill="1" applyBorder="1" applyAlignment="1">
      <alignment horizontal="right" vertical="center"/>
    </xf>
    <xf numFmtId="0" fontId="7" fillId="2" borderId="10" xfId="2" applyFont="1" applyFill="1" applyBorder="1" applyAlignment="1" applyProtection="1">
      <alignment horizontal="center" vertical="center"/>
      <protection locked="0"/>
    </xf>
    <xf numFmtId="0" fontId="7" fillId="2" borderId="1" xfId="2"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protection locked="0"/>
    </xf>
    <xf numFmtId="0" fontId="7" fillId="0" borderId="8" xfId="2" applyFont="1" applyBorder="1" applyAlignment="1">
      <alignment horizontal="center" vertical="center"/>
    </xf>
    <xf numFmtId="0" fontId="7" fillId="0" borderId="30" xfId="2" applyFont="1" applyBorder="1" applyAlignment="1">
      <alignment horizontal="center" vertical="center"/>
    </xf>
    <xf numFmtId="0" fontId="7" fillId="0" borderId="29" xfId="2" applyFont="1" applyBorder="1" applyAlignment="1">
      <alignment horizontal="center" vertical="center"/>
    </xf>
    <xf numFmtId="38" fontId="7" fillId="0" borderId="12" xfId="2" applyNumberFormat="1" applyFont="1" applyBorder="1" applyAlignment="1">
      <alignment horizontal="right" vertical="center"/>
    </xf>
    <xf numFmtId="38" fontId="7" fillId="0" borderId="15" xfId="2" applyNumberFormat="1" applyFont="1" applyBorder="1" applyAlignment="1">
      <alignment horizontal="right" vertical="center"/>
    </xf>
    <xf numFmtId="38" fontId="7" fillId="0" borderId="12" xfId="1" applyFont="1" applyFill="1" applyBorder="1" applyAlignment="1">
      <alignment vertical="center"/>
    </xf>
    <xf numFmtId="38" fontId="7" fillId="0" borderId="13" xfId="1" applyFont="1" applyFill="1" applyBorder="1" applyAlignment="1">
      <alignment vertical="center"/>
    </xf>
    <xf numFmtId="0" fontId="17" fillId="2" borderId="14" xfId="2" applyFont="1" applyFill="1" applyBorder="1" applyAlignment="1">
      <alignment horizontal="center" vertical="center"/>
    </xf>
    <xf numFmtId="0" fontId="17" fillId="2" borderId="12" xfId="2" applyFont="1" applyFill="1" applyBorder="1" applyAlignment="1">
      <alignment horizontal="center" vertical="center"/>
    </xf>
    <xf numFmtId="0" fontId="7" fillId="2" borderId="7" xfId="2" applyFont="1" applyFill="1" applyBorder="1" applyAlignment="1" applyProtection="1">
      <alignment horizontal="left" vertical="center"/>
      <protection locked="0"/>
    </xf>
    <xf numFmtId="0" fontId="7" fillId="2" borderId="8" xfId="2" applyFont="1" applyFill="1" applyBorder="1" applyAlignment="1" applyProtection="1">
      <alignment horizontal="left" vertical="center"/>
      <protection locked="0"/>
    </xf>
    <xf numFmtId="0" fontId="7" fillId="2" borderId="81" xfId="2" applyFont="1" applyFill="1" applyBorder="1" applyAlignment="1">
      <alignment horizontal="center" vertical="center"/>
    </xf>
    <xf numFmtId="0" fontId="7" fillId="2" borderId="56" xfId="2" applyFont="1" applyFill="1" applyBorder="1" applyAlignment="1">
      <alignment horizontal="center" vertical="center"/>
    </xf>
    <xf numFmtId="0" fontId="7" fillId="2" borderId="57" xfId="2" applyFont="1" applyFill="1" applyBorder="1" applyAlignment="1">
      <alignment horizontal="center" vertical="center"/>
    </xf>
    <xf numFmtId="0" fontId="7" fillId="0" borderId="47" xfId="2" applyFont="1" applyBorder="1" applyProtection="1">
      <alignment vertical="center"/>
      <protection locked="0"/>
    </xf>
    <xf numFmtId="0" fontId="7" fillId="0" borderId="48" xfId="2" applyFont="1" applyBorder="1" applyProtection="1">
      <alignment vertical="center"/>
      <protection locked="0"/>
    </xf>
    <xf numFmtId="0" fontId="7" fillId="0" borderId="7" xfId="3" applyFont="1" applyBorder="1" applyAlignment="1">
      <alignment horizontal="left" vertical="center"/>
    </xf>
    <xf numFmtId="0" fontId="7" fillId="0" borderId="8" xfId="3" applyFont="1" applyBorder="1" applyAlignment="1">
      <alignment horizontal="left" vertical="center"/>
    </xf>
    <xf numFmtId="0" fontId="7" fillId="0" borderId="9" xfId="3" applyFont="1" applyBorder="1" applyAlignment="1">
      <alignment horizontal="left" vertical="center"/>
    </xf>
    <xf numFmtId="0" fontId="7" fillId="0" borderId="10" xfId="3" applyFont="1" applyBorder="1" applyAlignment="1">
      <alignment horizontal="left" vertical="center"/>
    </xf>
    <xf numFmtId="0" fontId="7" fillId="0" borderId="62" xfId="3" applyFont="1" applyBorder="1" applyProtection="1">
      <alignment vertical="center"/>
      <protection locked="0"/>
    </xf>
    <xf numFmtId="0" fontId="7" fillId="0" borderId="12" xfId="3" applyFont="1" applyBorder="1" applyProtection="1">
      <alignment vertical="center"/>
      <protection locked="0"/>
    </xf>
    <xf numFmtId="0" fontId="7" fillId="0" borderId="1" xfId="3" applyFont="1" applyBorder="1" applyProtection="1">
      <alignment vertical="center"/>
      <protection locked="0"/>
    </xf>
    <xf numFmtId="0" fontId="7" fillId="0" borderId="30" xfId="3" applyFont="1" applyBorder="1" applyProtection="1">
      <alignment vertical="center"/>
      <protection locked="0"/>
    </xf>
    <xf numFmtId="0" fontId="7" fillId="0" borderId="8" xfId="3" applyFont="1" applyBorder="1" applyAlignment="1">
      <alignment horizontal="left" vertical="center" wrapText="1"/>
    </xf>
    <xf numFmtId="0" fontId="7" fillId="0" borderId="12" xfId="3" applyFont="1" applyBorder="1" applyAlignment="1">
      <alignment horizontal="left" vertical="center" wrapText="1"/>
    </xf>
    <xf numFmtId="0" fontId="7" fillId="0" borderId="29" xfId="3" applyFont="1" applyBorder="1" applyProtection="1">
      <alignment vertical="center"/>
      <protection locked="0"/>
    </xf>
    <xf numFmtId="0" fontId="7" fillId="2" borderId="21"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2" xfId="2" applyFont="1" applyFill="1" applyBorder="1" applyAlignment="1">
      <alignment horizontal="center" vertical="center"/>
    </xf>
    <xf numFmtId="0" fontId="7" fillId="2" borderId="25"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0" borderId="12" xfId="3" applyFont="1" applyBorder="1" applyAlignment="1">
      <alignment horizontal="left" vertical="center"/>
    </xf>
    <xf numFmtId="0" fontId="7" fillId="2" borderId="6" xfId="2" applyFont="1" applyFill="1" applyBorder="1" applyAlignment="1">
      <alignment horizontal="left" vertical="center" shrinkToFit="1"/>
    </xf>
    <xf numFmtId="0" fontId="7" fillId="2" borderId="5" xfId="2" applyFont="1" applyFill="1" applyBorder="1" applyAlignment="1">
      <alignment horizontal="left" vertical="center" shrinkToFit="1"/>
    </xf>
    <xf numFmtId="0" fontId="7" fillId="0" borderId="41" xfId="2" applyFont="1" applyBorder="1" applyProtection="1">
      <alignment vertical="center"/>
      <protection locked="0"/>
    </xf>
    <xf numFmtId="0" fontId="7" fillId="0" borderId="42" xfId="2" applyFont="1" applyBorder="1" applyProtection="1">
      <alignment vertical="center"/>
      <protection locked="0"/>
    </xf>
    <xf numFmtId="0" fontId="7" fillId="0" borderId="43" xfId="2" applyFont="1" applyBorder="1" applyProtection="1">
      <alignment vertical="center"/>
      <protection locked="0"/>
    </xf>
    <xf numFmtId="0" fontId="7" fillId="0" borderId="44" xfId="2" applyFont="1" applyBorder="1" applyProtection="1">
      <alignment vertical="center"/>
      <protection locked="0"/>
    </xf>
    <xf numFmtId="0" fontId="7" fillId="0" borderId="7" xfId="2" applyFont="1" applyBorder="1" applyProtection="1">
      <alignment vertical="center"/>
      <protection locked="0"/>
    </xf>
    <xf numFmtId="0" fontId="7" fillId="0" borderId="45" xfId="2" applyFont="1" applyBorder="1" applyProtection="1">
      <alignment vertical="center"/>
      <protection locked="0"/>
    </xf>
    <xf numFmtId="0" fontId="7" fillId="2" borderId="7" xfId="2" applyFont="1" applyFill="1" applyBorder="1" applyAlignment="1">
      <alignment horizontal="left" vertical="center" shrinkToFit="1"/>
    </xf>
    <xf numFmtId="0" fontId="7" fillId="2" borderId="8" xfId="2" applyFont="1" applyFill="1" applyBorder="1" applyAlignment="1">
      <alignment horizontal="left" vertical="center" shrinkToFit="1"/>
    </xf>
    <xf numFmtId="0" fontId="7" fillId="0" borderId="46" xfId="2" applyFont="1" applyBorder="1" applyProtection="1">
      <alignment vertical="center"/>
      <protection locked="0"/>
    </xf>
    <xf numFmtId="0" fontId="7" fillId="0" borderId="49" xfId="3" applyFont="1" applyBorder="1" applyAlignment="1" applyProtection="1">
      <alignment horizontal="left" vertical="center"/>
      <protection locked="0"/>
    </xf>
    <xf numFmtId="0" fontId="7" fillId="0" borderId="66" xfId="3" applyFont="1" applyBorder="1" applyAlignment="1" applyProtection="1">
      <alignment horizontal="left" vertical="center"/>
      <protection locked="0"/>
    </xf>
    <xf numFmtId="0" fontId="7" fillId="0" borderId="49" xfId="3" applyFont="1" applyBorder="1" applyAlignment="1" applyProtection="1">
      <alignment horizontal="center" vertical="center"/>
      <protection locked="0"/>
    </xf>
    <xf numFmtId="0" fontId="7" fillId="0" borderId="50" xfId="3" applyFont="1" applyBorder="1" applyAlignment="1" applyProtection="1">
      <alignment horizontal="center" vertical="center"/>
      <protection locked="0"/>
    </xf>
    <xf numFmtId="0" fontId="7" fillId="0" borderId="12" xfId="3" applyFont="1" applyBorder="1" applyAlignment="1" applyProtection="1">
      <alignment horizontal="left" vertical="center"/>
      <protection locked="0"/>
    </xf>
    <xf numFmtId="0" fontId="7" fillId="0" borderId="67" xfId="3" applyFont="1" applyBorder="1" applyAlignment="1" applyProtection="1">
      <alignment horizontal="left" vertical="center"/>
      <protection locked="0"/>
    </xf>
    <xf numFmtId="38" fontId="18" fillId="0" borderId="89" xfId="1" applyFont="1" applyFill="1" applyBorder="1" applyAlignment="1">
      <alignment vertical="center"/>
    </xf>
    <xf numFmtId="38" fontId="18" fillId="0" borderId="90" xfId="1" applyFont="1" applyFill="1" applyBorder="1" applyAlignment="1">
      <alignment vertical="center"/>
    </xf>
    <xf numFmtId="38" fontId="18" fillId="0" borderId="91" xfId="1" applyFont="1" applyFill="1" applyBorder="1" applyAlignment="1">
      <alignment vertical="center"/>
    </xf>
    <xf numFmtId="0" fontId="7" fillId="2" borderId="28" xfId="2" applyFont="1" applyFill="1" applyBorder="1" applyAlignment="1">
      <alignment horizontal="center" vertical="center"/>
    </xf>
    <xf numFmtId="0" fontId="7" fillId="2" borderId="1" xfId="2" applyFont="1" applyFill="1" applyBorder="1" applyAlignment="1">
      <alignment horizontal="center" vertical="center"/>
    </xf>
    <xf numFmtId="38" fontId="7" fillId="0" borderId="72" xfId="1" applyFont="1" applyFill="1" applyBorder="1" applyAlignment="1" applyProtection="1">
      <alignment horizontal="right" vertical="center"/>
    </xf>
    <xf numFmtId="38" fontId="7" fillId="0" borderId="73" xfId="1" applyFont="1" applyFill="1" applyBorder="1" applyAlignment="1" applyProtection="1">
      <alignment horizontal="right" vertical="center"/>
    </xf>
    <xf numFmtId="38" fontId="7" fillId="0" borderId="88" xfId="1" applyFont="1" applyFill="1" applyBorder="1" applyAlignment="1" applyProtection="1">
      <alignment horizontal="right" vertical="center"/>
    </xf>
    <xf numFmtId="38" fontId="7" fillId="2" borderId="9" xfId="1" applyFont="1" applyFill="1" applyBorder="1" applyAlignment="1">
      <alignment vertical="center"/>
    </xf>
    <xf numFmtId="38" fontId="7" fillId="2" borderId="32" xfId="1" applyFont="1" applyFill="1" applyBorder="1" applyAlignment="1">
      <alignment vertical="center"/>
    </xf>
    <xf numFmtId="0" fontId="7" fillId="4" borderId="28" xfId="2" applyFont="1" applyFill="1" applyBorder="1" applyAlignment="1">
      <alignment horizontal="center" vertical="center"/>
    </xf>
    <xf numFmtId="0" fontId="7" fillId="4" borderId="1" xfId="2" applyFont="1" applyFill="1" applyBorder="1" applyAlignment="1">
      <alignment horizontal="center" vertical="center"/>
    </xf>
    <xf numFmtId="38" fontId="7" fillId="4" borderId="12" xfId="1" applyFont="1" applyFill="1" applyBorder="1" applyAlignment="1">
      <alignment vertical="center"/>
    </xf>
    <xf numFmtId="38" fontId="7" fillId="4" borderId="13" xfId="1" applyFont="1" applyFill="1" applyBorder="1" applyAlignment="1">
      <alignment vertical="center"/>
    </xf>
    <xf numFmtId="0" fontId="7" fillId="0" borderId="8"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2" borderId="20" xfId="2" applyFont="1" applyFill="1" applyBorder="1" applyAlignment="1">
      <alignment horizontal="center" vertical="center"/>
    </xf>
    <xf numFmtId="0" fontId="7" fillId="2" borderId="24" xfId="2" applyFont="1" applyFill="1" applyBorder="1" applyAlignment="1">
      <alignment horizontal="center" vertical="center"/>
    </xf>
    <xf numFmtId="0" fontId="7" fillId="2" borderId="9" xfId="2" applyFont="1" applyFill="1" applyBorder="1" applyAlignment="1" applyProtection="1">
      <alignment horizontal="left" vertical="center"/>
      <protection locked="0"/>
    </xf>
    <xf numFmtId="0" fontId="7" fillId="2" borderId="10" xfId="2" applyFont="1" applyFill="1" applyBorder="1" applyAlignment="1" applyProtection="1">
      <alignment horizontal="left" vertical="center"/>
      <protection locked="0"/>
    </xf>
    <xf numFmtId="0" fontId="15" fillId="0" borderId="72" xfId="2" applyFont="1" applyBorder="1" applyAlignment="1">
      <alignment horizontal="center" vertical="center" wrapText="1"/>
    </xf>
    <xf numFmtId="0" fontId="15" fillId="0" borderId="73" xfId="2" applyFont="1" applyBorder="1" applyAlignment="1">
      <alignment horizontal="center" vertical="center" wrapText="1"/>
    </xf>
    <xf numFmtId="0" fontId="15" fillId="0" borderId="74" xfId="2" applyFont="1" applyBorder="1" applyAlignment="1">
      <alignment horizontal="center" vertical="center" wrapText="1"/>
    </xf>
    <xf numFmtId="176" fontId="16" fillId="2" borderId="75" xfId="2" applyNumberFormat="1" applyFont="1" applyFill="1" applyBorder="1" applyAlignment="1">
      <alignment horizontal="center" vertical="center"/>
    </xf>
    <xf numFmtId="176" fontId="16" fillId="2" borderId="73" xfId="2" applyNumberFormat="1" applyFont="1" applyFill="1" applyBorder="1" applyAlignment="1">
      <alignment horizontal="center" vertical="center"/>
    </xf>
    <xf numFmtId="176" fontId="16" fillId="2" borderId="76" xfId="2" applyNumberFormat="1" applyFont="1" applyFill="1" applyBorder="1" applyAlignment="1">
      <alignment horizontal="center" vertical="center"/>
    </xf>
    <xf numFmtId="0" fontId="7" fillId="2" borderId="8" xfId="2" applyFont="1" applyFill="1" applyBorder="1" applyAlignment="1" applyProtection="1">
      <alignment horizontal="center" vertical="center"/>
      <protection locked="0"/>
    </xf>
    <xf numFmtId="0" fontId="7" fillId="2" borderId="12" xfId="2" applyFont="1" applyFill="1" applyBorder="1" applyAlignment="1" applyProtection="1">
      <alignment horizontal="center" vertical="center"/>
      <protection locked="0"/>
    </xf>
    <xf numFmtId="0" fontId="7" fillId="2" borderId="15" xfId="2" applyFont="1" applyFill="1" applyBorder="1" applyAlignment="1" applyProtection="1">
      <alignment horizontal="center" vertical="center"/>
      <protection locked="0"/>
    </xf>
    <xf numFmtId="38" fontId="7" fillId="2" borderId="6" xfId="1" applyFont="1" applyFill="1" applyBorder="1" applyAlignment="1">
      <alignment vertical="center"/>
    </xf>
    <xf numFmtId="38" fontId="7" fillId="2" borderId="80" xfId="1" applyFont="1" applyFill="1" applyBorder="1" applyAlignment="1">
      <alignment vertical="center"/>
    </xf>
    <xf numFmtId="0" fontId="7" fillId="0" borderId="79" xfId="2" applyFont="1" applyBorder="1" applyAlignment="1" applyProtection="1">
      <alignment vertical="center" wrapText="1"/>
      <protection locked="0"/>
    </xf>
    <xf numFmtId="0" fontId="7" fillId="0" borderId="9" xfId="2" applyFont="1" applyBorder="1" applyAlignment="1" applyProtection="1">
      <alignment vertical="center" wrapText="1"/>
      <protection locked="0"/>
    </xf>
    <xf numFmtId="0" fontId="7" fillId="0" borderId="7" xfId="2" applyFont="1" applyBorder="1" applyAlignment="1" applyProtection="1">
      <alignment vertical="center" wrapText="1"/>
      <protection locked="0"/>
    </xf>
    <xf numFmtId="0" fontId="7" fillId="0" borderId="45" xfId="2" applyFont="1" applyBorder="1" applyAlignment="1" applyProtection="1">
      <alignment vertical="center" wrapText="1"/>
      <protection locked="0"/>
    </xf>
    <xf numFmtId="0" fontId="7" fillId="0" borderId="12" xfId="2" applyFont="1" applyBorder="1" applyAlignment="1" applyProtection="1">
      <alignment horizontal="center" vertical="center"/>
      <protection locked="0"/>
    </xf>
    <xf numFmtId="0" fontId="7" fillId="2" borderId="77" xfId="2" applyFont="1" applyFill="1" applyBorder="1" applyAlignment="1">
      <alignment horizontal="left" vertical="center" shrinkToFit="1"/>
    </xf>
    <xf numFmtId="0" fontId="7" fillId="2" borderId="10" xfId="2" applyFont="1" applyFill="1" applyBorder="1" applyAlignment="1">
      <alignment horizontal="left" vertical="center" shrinkToFit="1"/>
    </xf>
    <xf numFmtId="0" fontId="7" fillId="2" borderId="1" xfId="2" applyFont="1" applyFill="1" applyBorder="1" applyAlignment="1">
      <alignment horizontal="left" vertical="center" shrinkToFit="1"/>
    </xf>
    <xf numFmtId="0" fontId="7" fillId="2" borderId="63" xfId="2" applyFont="1" applyFill="1" applyBorder="1" applyAlignment="1">
      <alignment horizontal="left" vertical="center" shrinkToFit="1"/>
    </xf>
    <xf numFmtId="0" fontId="7" fillId="0" borderId="72" xfId="2" applyFont="1" applyBorder="1" applyAlignment="1" applyProtection="1">
      <alignment horizontal="center" vertical="center"/>
      <protection locked="0"/>
    </xf>
    <xf numFmtId="0" fontId="7" fillId="0" borderId="73" xfId="2" applyFont="1" applyBorder="1" applyAlignment="1" applyProtection="1">
      <alignment horizontal="center" vertical="center"/>
      <protection locked="0"/>
    </xf>
    <xf numFmtId="0" fontId="7" fillId="0" borderId="76" xfId="2" applyFont="1" applyBorder="1" applyAlignment="1" applyProtection="1">
      <alignment horizontal="center" vertical="center"/>
      <protection locked="0"/>
    </xf>
    <xf numFmtId="0" fontId="30" fillId="3" borderId="0" xfId="2" applyFont="1" applyFill="1" applyAlignment="1">
      <alignment horizontal="center" vertical="center"/>
    </xf>
    <xf numFmtId="0" fontId="7" fillId="0" borderId="51" xfId="3" applyFont="1" applyBorder="1" applyAlignment="1" applyProtection="1">
      <alignment horizontal="left" vertical="center" wrapText="1"/>
      <protection locked="0"/>
    </xf>
    <xf numFmtId="0" fontId="7" fillId="0" borderId="52" xfId="3" applyFont="1" applyBorder="1" applyAlignment="1" applyProtection="1">
      <alignment horizontal="left" vertical="center" wrapText="1"/>
      <protection locked="0"/>
    </xf>
    <xf numFmtId="0" fontId="7" fillId="0" borderId="53" xfId="3" applyFont="1" applyBorder="1" applyAlignment="1" applyProtection="1">
      <alignment horizontal="left" vertical="center" wrapText="1"/>
      <protection locked="0"/>
    </xf>
    <xf numFmtId="0" fontId="7" fillId="2" borderId="19" xfId="2" applyFont="1" applyFill="1" applyBorder="1" applyAlignment="1">
      <alignment horizontal="center" vertical="center"/>
    </xf>
    <xf numFmtId="0" fontId="7" fillId="2" borderId="23" xfId="2" applyFont="1" applyFill="1" applyBorder="1" applyAlignment="1">
      <alignment horizontal="center" vertical="center"/>
    </xf>
    <xf numFmtId="0" fontId="7" fillId="2" borderId="54" xfId="2" applyFont="1" applyFill="1" applyBorder="1" applyAlignment="1">
      <alignment horizontal="center" vertical="center"/>
    </xf>
    <xf numFmtId="0" fontId="7" fillId="2" borderId="0" xfId="2" applyFont="1" applyFill="1" applyAlignment="1">
      <alignment horizontal="center" vertical="center"/>
    </xf>
    <xf numFmtId="0" fontId="7" fillId="2" borderId="55" xfId="2" applyFont="1" applyFill="1" applyBorder="1" applyAlignment="1">
      <alignment horizontal="center" vertical="center"/>
    </xf>
    <xf numFmtId="0" fontId="7" fillId="0" borderId="47" xfId="2" applyFont="1" applyBorder="1" applyAlignment="1" applyProtection="1">
      <alignment horizontal="center" vertical="center"/>
      <protection locked="0"/>
    </xf>
    <xf numFmtId="0" fontId="7" fillId="2" borderId="1" xfId="2" applyFont="1" applyFill="1" applyBorder="1">
      <alignment vertical="center"/>
    </xf>
    <xf numFmtId="14" fontId="7" fillId="0" borderId="2" xfId="2" applyNumberFormat="1" applyFont="1" applyBorder="1" applyAlignment="1" applyProtection="1">
      <alignment horizontal="center" vertical="center"/>
      <protection locked="0"/>
    </xf>
    <xf numFmtId="14" fontId="7" fillId="0" borderId="3" xfId="2" applyNumberFormat="1" applyFont="1" applyBorder="1" applyAlignment="1" applyProtection="1">
      <alignment horizontal="center" vertical="center"/>
      <protection locked="0"/>
    </xf>
    <xf numFmtId="14" fontId="7" fillId="0" borderId="4" xfId="2" applyNumberFormat="1" applyFont="1" applyBorder="1" applyAlignment="1" applyProtection="1">
      <alignment horizontal="center" vertical="center"/>
      <protection locked="0"/>
    </xf>
    <xf numFmtId="0" fontId="7" fillId="2" borderId="12" xfId="2" applyFont="1" applyFill="1" applyBorder="1" applyAlignment="1">
      <alignment horizontal="left" vertical="center" shrinkToFit="1"/>
    </xf>
    <xf numFmtId="0" fontId="7" fillId="2" borderId="30" xfId="2" applyFont="1" applyFill="1" applyBorder="1" applyAlignment="1">
      <alignment horizontal="left" vertical="center" shrinkToFit="1"/>
    </xf>
    <xf numFmtId="38" fontId="7" fillId="0" borderId="86" xfId="2" applyNumberFormat="1" applyFont="1" applyBorder="1" applyAlignment="1">
      <alignment horizontal="right" vertical="center"/>
    </xf>
    <xf numFmtId="38" fontId="7" fillId="0" borderId="87" xfId="2" applyNumberFormat="1" applyFont="1" applyBorder="1" applyAlignment="1">
      <alignment horizontal="right" vertical="center"/>
    </xf>
    <xf numFmtId="0" fontId="7" fillId="2" borderId="97" xfId="2" applyFont="1" applyFill="1" applyBorder="1" applyAlignment="1">
      <alignment horizontal="center" vertical="center"/>
    </xf>
    <xf numFmtId="0" fontId="7" fillId="2" borderId="98" xfId="2" applyFont="1" applyFill="1" applyBorder="1" applyAlignment="1">
      <alignment horizontal="center" vertical="center"/>
    </xf>
    <xf numFmtId="0" fontId="7" fillId="2" borderId="21" xfId="2" applyFont="1" applyFill="1" applyBorder="1" applyAlignment="1">
      <alignment horizontal="center" vertical="center" wrapText="1"/>
    </xf>
    <xf numFmtId="0" fontId="7" fillId="2" borderId="95" xfId="2" applyFont="1" applyFill="1" applyBorder="1" applyAlignment="1">
      <alignment horizontal="center" vertical="center"/>
    </xf>
    <xf numFmtId="0" fontId="7" fillId="2" borderId="96" xfId="2" applyFont="1" applyFill="1" applyBorder="1" applyAlignment="1">
      <alignment horizontal="center" vertical="center"/>
    </xf>
    <xf numFmtId="0" fontId="7" fillId="2" borderId="29" xfId="2" applyFont="1" applyFill="1" applyBorder="1" applyAlignment="1">
      <alignment horizontal="center" vertical="center"/>
    </xf>
    <xf numFmtId="0" fontId="7" fillId="2" borderId="30" xfId="2" applyFont="1" applyFill="1" applyBorder="1" applyAlignment="1">
      <alignment horizontal="center" vertical="center"/>
    </xf>
    <xf numFmtId="0" fontId="7" fillId="0" borderId="29" xfId="2" applyFont="1" applyBorder="1" applyAlignment="1" applyProtection="1">
      <alignment horizontal="center" vertical="center"/>
      <protection locked="0"/>
    </xf>
  </cellXfs>
  <cellStyles count="6">
    <cellStyle name="Comma [0] 2" xfId="5" xr:uid="{DEB7E7FE-242B-4E95-A3F2-769BF3909022}"/>
    <cellStyle name="Normal 2 3" xfId="4" xr:uid="{F32BC631-A022-4EB9-83D0-6FF0B8CA8B99}"/>
    <cellStyle name="桁区切り" xfId="1" builtinId="6"/>
    <cellStyle name="標準" xfId="0" builtinId="0"/>
    <cellStyle name="標準 2" xfId="2" xr:uid="{86722110-648A-43A7-AC1B-7ABF5A8E0422}"/>
    <cellStyle name="標準 2 3" xfId="3" xr:uid="{8FCDA293-3BA9-4987-BBF7-4F8B9F48967E}"/>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42" lockText="1" noThreeD="1"/>
</file>

<file path=xl/ctrlProps/ctrlProp10.xml><?xml version="1.0" encoding="utf-8"?>
<formControlPr xmlns="http://schemas.microsoft.com/office/spreadsheetml/2009/9/main" objectType="CheckBox" fmlaLink="$AU$50" lockText="1" noThreeD="1"/>
</file>

<file path=xl/ctrlProps/ctrlProp2.xml><?xml version="1.0" encoding="utf-8"?>
<formControlPr xmlns="http://schemas.microsoft.com/office/spreadsheetml/2009/9/main" objectType="CheckBox" fmlaLink="$AU$43" lockText="1" noThreeD="1"/>
</file>

<file path=xl/ctrlProps/ctrlProp3.xml><?xml version="1.0" encoding="utf-8"?>
<formControlPr xmlns="http://schemas.microsoft.com/office/spreadsheetml/2009/9/main" objectType="CheckBox" fmlaLink="$AU$44" lockText="1" noThreeD="1"/>
</file>

<file path=xl/ctrlProps/ctrlProp4.xml><?xml version="1.0" encoding="utf-8"?>
<formControlPr xmlns="http://schemas.microsoft.com/office/spreadsheetml/2009/9/main" objectType="CheckBox" fmlaLink="$AU$45" lockText="1" noThreeD="1"/>
</file>

<file path=xl/ctrlProps/ctrlProp5.xml><?xml version="1.0" encoding="utf-8"?>
<formControlPr xmlns="http://schemas.microsoft.com/office/spreadsheetml/2009/9/main" objectType="CheckBox" fmlaLink="$AU$49" lockText="1" noThreeD="1"/>
</file>

<file path=xl/ctrlProps/ctrlProp6.xml><?xml version="1.0" encoding="utf-8"?>
<formControlPr xmlns="http://schemas.microsoft.com/office/spreadsheetml/2009/9/main" objectType="CheckBox" fmlaLink="$AU$43" lockText="1" noThreeD="1"/>
</file>

<file path=xl/ctrlProps/ctrlProp7.xml><?xml version="1.0" encoding="utf-8"?>
<formControlPr xmlns="http://schemas.microsoft.com/office/spreadsheetml/2009/9/main" objectType="CheckBox" fmlaLink="$AU$44" lockText="1" noThreeD="1"/>
</file>

<file path=xl/ctrlProps/ctrlProp8.xml><?xml version="1.0" encoding="utf-8"?>
<formControlPr xmlns="http://schemas.microsoft.com/office/spreadsheetml/2009/9/main" objectType="CheckBox" fmlaLink="$AU$42" lockText="1" noThreeD="1"/>
</file>

<file path=xl/ctrlProps/ctrlProp9.xml><?xml version="1.0" encoding="utf-8"?>
<formControlPr xmlns="http://schemas.microsoft.com/office/spreadsheetml/2009/9/main" objectType="CheckBox" fmlaLink="$AU$5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155504</xdr:colOff>
      <xdr:row>0</xdr:row>
      <xdr:rowOff>29373</xdr:rowOff>
    </xdr:from>
    <xdr:to>
      <xdr:col>5</xdr:col>
      <xdr:colOff>96733</xdr:colOff>
      <xdr:row>1</xdr:row>
      <xdr:rowOff>173990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75" t="11674" r="5180" b="9518"/>
        <a:stretch>
          <a:fillRect/>
        </a:stretch>
      </xdr:blipFill>
      <xdr:spPr bwMode="auto">
        <a:xfrm>
          <a:off x="155504" y="29373"/>
          <a:ext cx="1042954" cy="389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20</xdr:col>
          <xdr:colOff>146050</xdr:colOff>
          <xdr:row>40</xdr:row>
          <xdr:rowOff>190500</xdr:rowOff>
        </xdr:from>
        <xdr:to>
          <xdr:col>21</xdr:col>
          <xdr:colOff>146050</xdr:colOff>
          <xdr:row>42</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41</xdr:row>
          <xdr:rowOff>190500</xdr:rowOff>
        </xdr:from>
        <xdr:to>
          <xdr:col>21</xdr:col>
          <xdr:colOff>146050</xdr:colOff>
          <xdr:row>43</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42</xdr:row>
          <xdr:rowOff>190500</xdr:rowOff>
        </xdr:from>
        <xdr:to>
          <xdr:col>21</xdr:col>
          <xdr:colOff>146050</xdr:colOff>
          <xdr:row>44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43</xdr:row>
          <xdr:rowOff>190500</xdr:rowOff>
        </xdr:from>
        <xdr:to>
          <xdr:col>21</xdr:col>
          <xdr:colOff>146050</xdr:colOff>
          <xdr:row>45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47</xdr:row>
          <xdr:rowOff>190500</xdr:rowOff>
        </xdr:from>
        <xdr:to>
          <xdr:col>21</xdr:col>
          <xdr:colOff>146050</xdr:colOff>
          <xdr:row>49</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48</xdr:row>
          <xdr:rowOff>190500</xdr:rowOff>
        </xdr:from>
        <xdr:to>
          <xdr:col>21</xdr:col>
          <xdr:colOff>146050</xdr:colOff>
          <xdr:row>50</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49</xdr:row>
          <xdr:rowOff>190500</xdr:rowOff>
        </xdr:from>
        <xdr:to>
          <xdr:col>21</xdr:col>
          <xdr:colOff>146050</xdr:colOff>
          <xdr:row>51</xdr:row>
          <xdr:rowOff>31750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48</xdr:row>
          <xdr:rowOff>190500</xdr:rowOff>
        </xdr:from>
        <xdr:to>
          <xdr:col>21</xdr:col>
          <xdr:colOff>146050</xdr:colOff>
          <xdr:row>50</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49</xdr:row>
          <xdr:rowOff>190500</xdr:rowOff>
        </xdr:from>
        <xdr:to>
          <xdr:col>21</xdr:col>
          <xdr:colOff>133350</xdr:colOff>
          <xdr:row>51</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48</xdr:row>
          <xdr:rowOff>190500</xdr:rowOff>
        </xdr:from>
        <xdr:to>
          <xdr:col>21</xdr:col>
          <xdr:colOff>146050</xdr:colOff>
          <xdr:row>50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B9188-EAD5-42BE-B72A-DF2FF526D280}">
  <sheetPr>
    <pageSetUpPr fitToPage="1"/>
  </sheetPr>
  <dimension ref="A1:AU65"/>
  <sheetViews>
    <sheetView showGridLines="0" tabSelected="1" view="pageBreakPreview" topLeftCell="A49" zoomScaleNormal="100" zoomScaleSheetLayoutView="100" workbookViewId="0">
      <selection activeCell="U51" sqref="U51:V51"/>
    </sheetView>
  </sheetViews>
  <sheetFormatPr defaultColWidth="2.33203125" defaultRowHeight="12" customHeight="1"/>
  <cols>
    <col min="1" max="1" width="2.58203125" style="21" customWidth="1"/>
    <col min="2" max="19" width="3" style="21" customWidth="1"/>
    <col min="20" max="20" width="3.75" style="21" customWidth="1"/>
    <col min="21" max="31" width="3" style="21" customWidth="1"/>
    <col min="32" max="33" width="2.33203125" style="21"/>
    <col min="34" max="34" width="2.33203125" style="21" customWidth="1"/>
    <col min="35" max="35" width="23.33203125" style="21" hidden="1" customWidth="1"/>
    <col min="36" max="40" width="2.33203125" style="21"/>
    <col min="41" max="41" width="18.08203125" style="21" bestFit="1" customWidth="1"/>
    <col min="42" max="42" width="12.25" style="21" bestFit="1" customWidth="1"/>
    <col min="43" max="44" width="6.33203125" style="21" bestFit="1" customWidth="1"/>
    <col min="45" max="46" width="2.33203125" style="21"/>
    <col min="47" max="47" width="2.33203125" style="21" customWidth="1"/>
    <col min="48" max="252" width="2.33203125" style="21"/>
    <col min="253" max="253" width="2.58203125" style="21" customWidth="1"/>
    <col min="254" max="283" width="3" style="21" customWidth="1"/>
    <col min="284" max="508" width="2.33203125" style="21"/>
    <col min="509" max="509" width="2.58203125" style="21" customWidth="1"/>
    <col min="510" max="539" width="3" style="21" customWidth="1"/>
    <col min="540" max="764" width="2.33203125" style="21"/>
    <col min="765" max="765" width="2.58203125" style="21" customWidth="1"/>
    <col min="766" max="795" width="3" style="21" customWidth="1"/>
    <col min="796" max="1020" width="2.33203125" style="21"/>
    <col min="1021" max="1021" width="2.58203125" style="21" customWidth="1"/>
    <col min="1022" max="1051" width="3" style="21" customWidth="1"/>
    <col min="1052" max="1276" width="2.33203125" style="21"/>
    <col min="1277" max="1277" width="2.58203125" style="21" customWidth="1"/>
    <col min="1278" max="1307" width="3" style="21" customWidth="1"/>
    <col min="1308" max="1532" width="2.33203125" style="21"/>
    <col min="1533" max="1533" width="2.58203125" style="21" customWidth="1"/>
    <col min="1534" max="1563" width="3" style="21" customWidth="1"/>
    <col min="1564" max="1788" width="2.33203125" style="21"/>
    <col min="1789" max="1789" width="2.58203125" style="21" customWidth="1"/>
    <col min="1790" max="1819" width="3" style="21" customWidth="1"/>
    <col min="1820" max="2044" width="2.33203125" style="21"/>
    <col min="2045" max="2045" width="2.58203125" style="21" customWidth="1"/>
    <col min="2046" max="2075" width="3" style="21" customWidth="1"/>
    <col min="2076" max="2300" width="2.33203125" style="21"/>
    <col min="2301" max="2301" width="2.58203125" style="21" customWidth="1"/>
    <col min="2302" max="2331" width="3" style="21" customWidth="1"/>
    <col min="2332" max="2556" width="2.33203125" style="21"/>
    <col min="2557" max="2557" width="2.58203125" style="21" customWidth="1"/>
    <col min="2558" max="2587" width="3" style="21" customWidth="1"/>
    <col min="2588" max="2812" width="2.33203125" style="21"/>
    <col min="2813" max="2813" width="2.58203125" style="21" customWidth="1"/>
    <col min="2814" max="2843" width="3" style="21" customWidth="1"/>
    <col min="2844" max="3068" width="2.33203125" style="21"/>
    <col min="3069" max="3069" width="2.58203125" style="21" customWidth="1"/>
    <col min="3070" max="3099" width="3" style="21" customWidth="1"/>
    <col min="3100" max="3324" width="2.33203125" style="21"/>
    <col min="3325" max="3325" width="2.58203125" style="21" customWidth="1"/>
    <col min="3326" max="3355" width="3" style="21" customWidth="1"/>
    <col min="3356" max="3580" width="2.33203125" style="21"/>
    <col min="3581" max="3581" width="2.58203125" style="21" customWidth="1"/>
    <col min="3582" max="3611" width="3" style="21" customWidth="1"/>
    <col min="3612" max="3836" width="2.33203125" style="21"/>
    <col min="3837" max="3837" width="2.58203125" style="21" customWidth="1"/>
    <col min="3838" max="3867" width="3" style="21" customWidth="1"/>
    <col min="3868" max="4092" width="2.33203125" style="21"/>
    <col min="4093" max="4093" width="2.58203125" style="21" customWidth="1"/>
    <col min="4094" max="4123" width="3" style="21" customWidth="1"/>
    <col min="4124" max="4348" width="2.33203125" style="21"/>
    <col min="4349" max="4349" width="2.58203125" style="21" customWidth="1"/>
    <col min="4350" max="4379" width="3" style="21" customWidth="1"/>
    <col min="4380" max="4604" width="2.33203125" style="21"/>
    <col min="4605" max="4605" width="2.58203125" style="21" customWidth="1"/>
    <col min="4606" max="4635" width="3" style="21" customWidth="1"/>
    <col min="4636" max="4860" width="2.33203125" style="21"/>
    <col min="4861" max="4861" width="2.58203125" style="21" customWidth="1"/>
    <col min="4862" max="4891" width="3" style="21" customWidth="1"/>
    <col min="4892" max="5116" width="2.33203125" style="21"/>
    <col min="5117" max="5117" width="2.58203125" style="21" customWidth="1"/>
    <col min="5118" max="5147" width="3" style="21" customWidth="1"/>
    <col min="5148" max="5372" width="2.33203125" style="21"/>
    <col min="5373" max="5373" width="2.58203125" style="21" customWidth="1"/>
    <col min="5374" max="5403" width="3" style="21" customWidth="1"/>
    <col min="5404" max="5628" width="2.33203125" style="21"/>
    <col min="5629" max="5629" width="2.58203125" style="21" customWidth="1"/>
    <col min="5630" max="5659" width="3" style="21" customWidth="1"/>
    <col min="5660" max="5884" width="2.33203125" style="21"/>
    <col min="5885" max="5885" width="2.58203125" style="21" customWidth="1"/>
    <col min="5886" max="5915" width="3" style="21" customWidth="1"/>
    <col min="5916" max="6140" width="2.33203125" style="21"/>
    <col min="6141" max="6141" width="2.58203125" style="21" customWidth="1"/>
    <col min="6142" max="6171" width="3" style="21" customWidth="1"/>
    <col min="6172" max="6396" width="2.33203125" style="21"/>
    <col min="6397" max="6397" width="2.58203125" style="21" customWidth="1"/>
    <col min="6398" max="6427" width="3" style="21" customWidth="1"/>
    <col min="6428" max="6652" width="2.33203125" style="21"/>
    <col min="6653" max="6653" width="2.58203125" style="21" customWidth="1"/>
    <col min="6654" max="6683" width="3" style="21" customWidth="1"/>
    <col min="6684" max="6908" width="2.33203125" style="21"/>
    <col min="6909" max="6909" width="2.58203125" style="21" customWidth="1"/>
    <col min="6910" max="6939" width="3" style="21" customWidth="1"/>
    <col min="6940" max="7164" width="2.33203125" style="21"/>
    <col min="7165" max="7165" width="2.58203125" style="21" customWidth="1"/>
    <col min="7166" max="7195" width="3" style="21" customWidth="1"/>
    <col min="7196" max="7420" width="2.33203125" style="21"/>
    <col min="7421" max="7421" width="2.58203125" style="21" customWidth="1"/>
    <col min="7422" max="7451" width="3" style="21" customWidth="1"/>
    <col min="7452" max="7676" width="2.33203125" style="21"/>
    <col min="7677" max="7677" width="2.58203125" style="21" customWidth="1"/>
    <col min="7678" max="7707" width="3" style="21" customWidth="1"/>
    <col min="7708" max="7932" width="2.33203125" style="21"/>
    <col min="7933" max="7933" width="2.58203125" style="21" customWidth="1"/>
    <col min="7934" max="7963" width="3" style="21" customWidth="1"/>
    <col min="7964" max="8188" width="2.33203125" style="21"/>
    <col min="8189" max="8189" width="2.58203125" style="21" customWidth="1"/>
    <col min="8190" max="8219" width="3" style="21" customWidth="1"/>
    <col min="8220" max="8444" width="2.33203125" style="21"/>
    <col min="8445" max="8445" width="2.58203125" style="21" customWidth="1"/>
    <col min="8446" max="8475" width="3" style="21" customWidth="1"/>
    <col min="8476" max="8700" width="2.33203125" style="21"/>
    <col min="8701" max="8701" width="2.58203125" style="21" customWidth="1"/>
    <col min="8702" max="8731" width="3" style="21" customWidth="1"/>
    <col min="8732" max="8956" width="2.33203125" style="21"/>
    <col min="8957" max="8957" width="2.58203125" style="21" customWidth="1"/>
    <col min="8958" max="8987" width="3" style="21" customWidth="1"/>
    <col min="8988" max="9212" width="2.33203125" style="21"/>
    <col min="9213" max="9213" width="2.58203125" style="21" customWidth="1"/>
    <col min="9214" max="9243" width="3" style="21" customWidth="1"/>
    <col min="9244" max="9468" width="2.33203125" style="21"/>
    <col min="9469" max="9469" width="2.58203125" style="21" customWidth="1"/>
    <col min="9470" max="9499" width="3" style="21" customWidth="1"/>
    <col min="9500" max="9724" width="2.33203125" style="21"/>
    <col min="9725" max="9725" width="2.58203125" style="21" customWidth="1"/>
    <col min="9726" max="9755" width="3" style="21" customWidth="1"/>
    <col min="9756" max="9980" width="2.33203125" style="21"/>
    <col min="9981" max="9981" width="2.58203125" style="21" customWidth="1"/>
    <col min="9982" max="10011" width="3" style="21" customWidth="1"/>
    <col min="10012" max="10236" width="2.33203125" style="21"/>
    <col min="10237" max="10237" width="2.58203125" style="21" customWidth="1"/>
    <col min="10238" max="10267" width="3" style="21" customWidth="1"/>
    <col min="10268" max="10492" width="2.33203125" style="21"/>
    <col min="10493" max="10493" width="2.58203125" style="21" customWidth="1"/>
    <col min="10494" max="10523" width="3" style="21" customWidth="1"/>
    <col min="10524" max="10748" width="2.33203125" style="21"/>
    <col min="10749" max="10749" width="2.58203125" style="21" customWidth="1"/>
    <col min="10750" max="10779" width="3" style="21" customWidth="1"/>
    <col min="10780" max="11004" width="2.33203125" style="21"/>
    <col min="11005" max="11005" width="2.58203125" style="21" customWidth="1"/>
    <col min="11006" max="11035" width="3" style="21" customWidth="1"/>
    <col min="11036" max="11260" width="2.33203125" style="21"/>
    <col min="11261" max="11261" width="2.58203125" style="21" customWidth="1"/>
    <col min="11262" max="11291" width="3" style="21" customWidth="1"/>
    <col min="11292" max="11516" width="2.33203125" style="21"/>
    <col min="11517" max="11517" width="2.58203125" style="21" customWidth="1"/>
    <col min="11518" max="11547" width="3" style="21" customWidth="1"/>
    <col min="11548" max="11772" width="2.33203125" style="21"/>
    <col min="11773" max="11773" width="2.58203125" style="21" customWidth="1"/>
    <col min="11774" max="11803" width="3" style="21" customWidth="1"/>
    <col min="11804" max="12028" width="2.33203125" style="21"/>
    <col min="12029" max="12029" width="2.58203125" style="21" customWidth="1"/>
    <col min="12030" max="12059" width="3" style="21" customWidth="1"/>
    <col min="12060" max="12284" width="2.33203125" style="21"/>
    <col min="12285" max="12285" width="2.58203125" style="21" customWidth="1"/>
    <col min="12286" max="12315" width="3" style="21" customWidth="1"/>
    <col min="12316" max="12540" width="2.33203125" style="21"/>
    <col min="12541" max="12541" width="2.58203125" style="21" customWidth="1"/>
    <col min="12542" max="12571" width="3" style="21" customWidth="1"/>
    <col min="12572" max="12796" width="2.33203125" style="21"/>
    <col min="12797" max="12797" width="2.58203125" style="21" customWidth="1"/>
    <col min="12798" max="12827" width="3" style="21" customWidth="1"/>
    <col min="12828" max="13052" width="2.33203125" style="21"/>
    <col min="13053" max="13053" width="2.58203125" style="21" customWidth="1"/>
    <col min="13054" max="13083" width="3" style="21" customWidth="1"/>
    <col min="13084" max="13308" width="2.33203125" style="21"/>
    <col min="13309" max="13309" width="2.58203125" style="21" customWidth="1"/>
    <col min="13310" max="13339" width="3" style="21" customWidth="1"/>
    <col min="13340" max="13564" width="2.33203125" style="21"/>
    <col min="13565" max="13565" width="2.58203125" style="21" customWidth="1"/>
    <col min="13566" max="13595" width="3" style="21" customWidth="1"/>
    <col min="13596" max="13820" width="2.33203125" style="21"/>
    <col min="13821" max="13821" width="2.58203125" style="21" customWidth="1"/>
    <col min="13822" max="13851" width="3" style="21" customWidth="1"/>
    <col min="13852" max="14076" width="2.33203125" style="21"/>
    <col min="14077" max="14077" width="2.58203125" style="21" customWidth="1"/>
    <col min="14078" max="14107" width="3" style="21" customWidth="1"/>
    <col min="14108" max="14332" width="2.33203125" style="21"/>
    <col min="14333" max="14333" width="2.58203125" style="21" customWidth="1"/>
    <col min="14334" max="14363" width="3" style="21" customWidth="1"/>
    <col min="14364" max="14588" width="2.33203125" style="21"/>
    <col min="14589" max="14589" width="2.58203125" style="21" customWidth="1"/>
    <col min="14590" max="14619" width="3" style="21" customWidth="1"/>
    <col min="14620" max="14844" width="2.33203125" style="21"/>
    <col min="14845" max="14845" width="2.58203125" style="21" customWidth="1"/>
    <col min="14846" max="14875" width="3" style="21" customWidth="1"/>
    <col min="14876" max="15100" width="2.33203125" style="21"/>
    <col min="15101" max="15101" width="2.58203125" style="21" customWidth="1"/>
    <col min="15102" max="15131" width="3" style="21" customWidth="1"/>
    <col min="15132" max="15356" width="2.33203125" style="21"/>
    <col min="15357" max="15357" width="2.58203125" style="21" customWidth="1"/>
    <col min="15358" max="15387" width="3" style="21" customWidth="1"/>
    <col min="15388" max="15612" width="2.33203125" style="21"/>
    <col min="15613" max="15613" width="2.58203125" style="21" customWidth="1"/>
    <col min="15614" max="15643" width="3" style="21" customWidth="1"/>
    <col min="15644" max="15868" width="2.33203125" style="21"/>
    <col min="15869" max="15869" width="2.58203125" style="21" customWidth="1"/>
    <col min="15870" max="15899" width="3" style="21" customWidth="1"/>
    <col min="15900" max="16124" width="2.33203125" style="21"/>
    <col min="16125" max="16125" width="2.58203125" style="21" customWidth="1"/>
    <col min="16126" max="16155" width="3" style="21" customWidth="1"/>
    <col min="16156" max="16384" width="2.33203125" style="21"/>
  </cols>
  <sheetData>
    <row r="1" spans="1:41" s="20" customFormat="1" ht="19.5" customHeight="1">
      <c r="A1" s="15"/>
      <c r="B1" s="15"/>
      <c r="C1" s="15"/>
      <c r="D1" s="15"/>
      <c r="E1" s="15"/>
      <c r="F1" s="15"/>
      <c r="G1" s="208" t="s">
        <v>146</v>
      </c>
      <c r="H1" s="208"/>
      <c r="I1" s="208"/>
      <c r="J1" s="208"/>
      <c r="K1" s="208"/>
      <c r="L1" s="208"/>
      <c r="M1" s="208"/>
      <c r="N1" s="208"/>
      <c r="O1" s="208"/>
      <c r="P1" s="208"/>
      <c r="Q1" s="208"/>
      <c r="R1" s="208"/>
      <c r="S1" s="208"/>
      <c r="T1" s="208"/>
      <c r="U1" s="208"/>
      <c r="V1" s="208"/>
      <c r="W1" s="15"/>
      <c r="X1" s="15"/>
      <c r="Y1" s="15"/>
      <c r="Z1" s="15"/>
      <c r="AA1" s="19"/>
      <c r="AB1" s="19"/>
      <c r="AC1" s="19"/>
      <c r="AD1" s="19"/>
      <c r="AE1" s="9" t="s">
        <v>0</v>
      </c>
    </row>
    <row r="2" spans="1:41" s="20" customFormat="1" ht="15" customHeight="1" thickBot="1">
      <c r="A2" s="15"/>
      <c r="B2" s="15"/>
      <c r="C2" s="15"/>
      <c r="D2" s="15"/>
      <c r="E2" s="15"/>
      <c r="F2" s="15"/>
      <c r="G2" s="208"/>
      <c r="H2" s="208"/>
      <c r="I2" s="208"/>
      <c r="J2" s="208"/>
      <c r="K2" s="208"/>
      <c r="L2" s="208"/>
      <c r="M2" s="208"/>
      <c r="N2" s="208"/>
      <c r="O2" s="208"/>
      <c r="P2" s="208"/>
      <c r="Q2" s="208"/>
      <c r="R2" s="208"/>
      <c r="S2" s="208"/>
      <c r="T2" s="208"/>
      <c r="U2" s="208"/>
      <c r="V2" s="208"/>
      <c r="W2" s="15"/>
      <c r="X2" s="15"/>
      <c r="Y2" s="15"/>
      <c r="Z2" s="15"/>
      <c r="AA2" s="19"/>
      <c r="AB2" s="19"/>
      <c r="AC2" s="19"/>
      <c r="AD2" s="19"/>
      <c r="AE2" s="10" t="s">
        <v>1</v>
      </c>
      <c r="AI2" s="27" t="s">
        <v>21</v>
      </c>
    </row>
    <row r="3" spans="1:41" ht="15" customHeight="1" thickTop="1" thickBot="1">
      <c r="B3" s="16"/>
      <c r="C3" s="22"/>
      <c r="D3" s="22"/>
      <c r="E3" s="22"/>
      <c r="F3" s="22"/>
      <c r="G3" s="22"/>
      <c r="H3" s="22"/>
      <c r="J3" s="22"/>
      <c r="K3" s="23"/>
      <c r="N3" s="22"/>
      <c r="T3" s="218" t="s">
        <v>2</v>
      </c>
      <c r="U3" s="218"/>
      <c r="V3" s="218"/>
      <c r="W3" s="218"/>
      <c r="X3" s="24" t="s">
        <v>3</v>
      </c>
      <c r="Y3" s="219">
        <f ca="1">TODAY()</f>
        <v>45651</v>
      </c>
      <c r="Z3" s="220"/>
      <c r="AA3" s="220"/>
      <c r="AB3" s="220"/>
      <c r="AC3" s="220"/>
      <c r="AD3" s="221"/>
      <c r="AE3" s="25"/>
      <c r="AH3" s="26"/>
      <c r="AI3" s="21" t="s">
        <v>44</v>
      </c>
    </row>
    <row r="4" spans="1:41" ht="16" customHeight="1" thickTop="1">
      <c r="B4" s="3" t="s">
        <v>108</v>
      </c>
      <c r="C4" s="83"/>
      <c r="D4" s="83"/>
      <c r="E4" s="83"/>
      <c r="F4" s="83"/>
      <c r="G4" s="83"/>
      <c r="H4" s="83"/>
      <c r="I4" s="83"/>
      <c r="J4" s="83"/>
      <c r="K4" s="83"/>
      <c r="T4" s="84"/>
      <c r="U4" s="84"/>
      <c r="AJ4" s="28"/>
      <c r="AK4" s="28"/>
      <c r="AL4" s="28"/>
      <c r="AM4" s="28"/>
      <c r="AN4" s="28"/>
      <c r="AO4" s="28"/>
    </row>
    <row r="5" spans="1:41" ht="8.25" customHeight="1" thickBot="1">
      <c r="B5" s="27"/>
      <c r="C5" s="11"/>
      <c r="D5" s="11"/>
      <c r="E5" s="11"/>
      <c r="F5" s="11"/>
      <c r="G5" s="11"/>
      <c r="H5" s="11"/>
      <c r="I5" s="11"/>
      <c r="J5" s="11"/>
      <c r="K5" s="11"/>
      <c r="L5" s="11"/>
      <c r="AH5" s="26"/>
      <c r="AI5" s="21" t="s">
        <v>22</v>
      </c>
    </row>
    <row r="6" spans="1:41" ht="16.899999999999999" customHeight="1" thickTop="1">
      <c r="B6" s="148" t="s">
        <v>13</v>
      </c>
      <c r="C6" s="148"/>
      <c r="D6" s="148"/>
      <c r="E6" s="148"/>
      <c r="F6" s="149"/>
      <c r="G6" s="150"/>
      <c r="H6" s="151"/>
      <c r="I6" s="151"/>
      <c r="J6" s="151"/>
      <c r="K6" s="151"/>
      <c r="L6" s="151"/>
      <c r="M6" s="151"/>
      <c r="N6" s="151"/>
      <c r="O6" s="151"/>
      <c r="P6" s="151"/>
      <c r="Q6" s="151"/>
      <c r="R6" s="151"/>
      <c r="S6" s="151"/>
      <c r="T6" s="151"/>
      <c r="U6" s="151"/>
      <c r="V6" s="151"/>
      <c r="W6" s="151"/>
      <c r="X6" s="151"/>
      <c r="Y6" s="151"/>
      <c r="Z6" s="151"/>
      <c r="AA6" s="151"/>
      <c r="AB6" s="152"/>
      <c r="AJ6" s="28"/>
      <c r="AK6" s="28"/>
      <c r="AL6" s="28"/>
      <c r="AM6" s="28"/>
      <c r="AN6" s="28"/>
      <c r="AO6" s="28"/>
    </row>
    <row r="7" spans="1:41" ht="16.899999999999999" customHeight="1">
      <c r="B7" s="148" t="s">
        <v>118</v>
      </c>
      <c r="C7" s="148"/>
      <c r="D7" s="148"/>
      <c r="E7" s="148"/>
      <c r="F7" s="149"/>
      <c r="G7" s="153"/>
      <c r="H7" s="154"/>
      <c r="I7" s="154"/>
      <c r="J7" s="154"/>
      <c r="K7" s="154"/>
      <c r="L7" s="154"/>
      <c r="M7" s="154"/>
      <c r="N7" s="154"/>
      <c r="O7" s="154"/>
      <c r="P7" s="154"/>
      <c r="Q7" s="154"/>
      <c r="R7" s="154"/>
      <c r="S7" s="154"/>
      <c r="T7" s="154"/>
      <c r="U7" s="154"/>
      <c r="V7" s="154"/>
      <c r="W7" s="154"/>
      <c r="X7" s="154"/>
      <c r="Y7" s="154"/>
      <c r="Z7" s="154"/>
      <c r="AA7" s="154"/>
      <c r="AB7" s="155"/>
      <c r="AJ7" s="28"/>
      <c r="AK7" s="28"/>
      <c r="AL7" s="28"/>
      <c r="AM7" s="28"/>
      <c r="AN7" s="28"/>
      <c r="AO7" s="28"/>
    </row>
    <row r="8" spans="1:41" ht="16.899999999999999" customHeight="1">
      <c r="B8" s="148" t="s">
        <v>119</v>
      </c>
      <c r="C8" s="148"/>
      <c r="D8" s="148"/>
      <c r="E8" s="148"/>
      <c r="F8" s="149"/>
      <c r="G8" s="153"/>
      <c r="H8" s="154"/>
      <c r="I8" s="154"/>
      <c r="J8" s="154"/>
      <c r="K8" s="154"/>
      <c r="L8" s="154"/>
      <c r="M8" s="154"/>
      <c r="N8" s="154"/>
      <c r="O8" s="154"/>
      <c r="P8" s="154"/>
      <c r="Q8" s="154"/>
      <c r="R8" s="154"/>
      <c r="S8" s="154"/>
      <c r="T8" s="154"/>
      <c r="U8" s="154"/>
      <c r="V8" s="154"/>
      <c r="W8" s="154"/>
      <c r="X8" s="154"/>
      <c r="Y8" s="154"/>
      <c r="Z8" s="154"/>
      <c r="AA8" s="154"/>
      <c r="AB8" s="155"/>
      <c r="AJ8" s="28"/>
      <c r="AK8" s="28"/>
      <c r="AL8" s="28"/>
      <c r="AM8" s="28"/>
      <c r="AN8" s="28"/>
      <c r="AO8" s="28"/>
    </row>
    <row r="9" spans="1:41" ht="16.899999999999999" customHeight="1" thickBot="1">
      <c r="B9" s="156" t="s">
        <v>51</v>
      </c>
      <c r="C9" s="156"/>
      <c r="D9" s="156"/>
      <c r="E9" s="156"/>
      <c r="F9" s="157"/>
      <c r="G9" s="81" t="s">
        <v>4</v>
      </c>
      <c r="H9" s="82"/>
      <c r="I9" s="82"/>
      <c r="J9" s="78"/>
      <c r="K9" s="78"/>
      <c r="L9" s="200"/>
      <c r="M9" s="200"/>
      <c r="N9" s="200"/>
      <c r="O9" s="200"/>
      <c r="P9" s="200"/>
      <c r="Q9" s="200"/>
      <c r="R9" s="200"/>
      <c r="S9" s="200"/>
      <c r="T9" s="200"/>
      <c r="U9" s="200"/>
      <c r="V9" s="200"/>
      <c r="W9" s="200"/>
      <c r="X9" s="200"/>
      <c r="Y9" s="200"/>
      <c r="Z9" s="200"/>
      <c r="AA9" s="200"/>
      <c r="AB9" s="180"/>
    </row>
    <row r="10" spans="1:41" ht="16.899999999999999" customHeight="1" thickTop="1" thickBot="1">
      <c r="B10" s="149" t="s">
        <v>50</v>
      </c>
      <c r="C10" s="201"/>
      <c r="D10" s="201"/>
      <c r="E10" s="201"/>
      <c r="F10" s="201"/>
      <c r="G10" s="205"/>
      <c r="H10" s="206"/>
      <c r="I10" s="207"/>
      <c r="J10" s="78"/>
      <c r="K10" s="78"/>
      <c r="L10" s="76"/>
      <c r="M10" s="76"/>
      <c r="N10" s="76"/>
      <c r="O10" s="76"/>
      <c r="P10" s="76"/>
      <c r="Q10" s="76"/>
      <c r="R10" s="76"/>
      <c r="S10" s="76"/>
      <c r="T10" s="76"/>
      <c r="U10" s="76"/>
      <c r="V10" s="76"/>
      <c r="W10" s="76"/>
      <c r="X10" s="76"/>
      <c r="Y10" s="76"/>
      <c r="Z10" s="76"/>
      <c r="AA10" s="76"/>
      <c r="AB10" s="77"/>
    </row>
    <row r="11" spans="1:41" ht="16.5" customHeight="1" thickTop="1">
      <c r="B11" s="202"/>
      <c r="C11" s="203"/>
      <c r="D11" s="203"/>
      <c r="E11" s="203"/>
      <c r="F11" s="204"/>
      <c r="G11" s="196"/>
      <c r="H11" s="197"/>
      <c r="I11" s="197"/>
      <c r="J11" s="198"/>
      <c r="K11" s="198"/>
      <c r="L11" s="198"/>
      <c r="M11" s="198"/>
      <c r="N11" s="198"/>
      <c r="O11" s="198"/>
      <c r="P11" s="198"/>
      <c r="Q11" s="198"/>
      <c r="R11" s="198"/>
      <c r="S11" s="198"/>
      <c r="T11" s="198"/>
      <c r="U11" s="198"/>
      <c r="V11" s="198"/>
      <c r="W11" s="198"/>
      <c r="X11" s="198"/>
      <c r="Y11" s="198"/>
      <c r="Z11" s="198"/>
      <c r="AA11" s="198"/>
      <c r="AB11" s="199"/>
    </row>
    <row r="12" spans="1:41" ht="16.899999999999999" customHeight="1">
      <c r="B12" s="157" t="s">
        <v>14</v>
      </c>
      <c r="C12" s="222"/>
      <c r="D12" s="222"/>
      <c r="E12" s="222"/>
      <c r="F12" s="223"/>
      <c r="G12" s="153"/>
      <c r="H12" s="154"/>
      <c r="I12" s="154"/>
      <c r="J12" s="154"/>
      <c r="K12" s="154"/>
      <c r="L12" s="154"/>
      <c r="M12" s="154"/>
      <c r="N12" s="154"/>
      <c r="O12" s="154"/>
      <c r="P12" s="154"/>
      <c r="Q12" s="154"/>
      <c r="R12" s="154"/>
      <c r="S12" s="154"/>
      <c r="T12" s="154"/>
      <c r="U12" s="154"/>
      <c r="V12" s="154"/>
      <c r="W12" s="154"/>
      <c r="X12" s="154"/>
      <c r="Y12" s="154"/>
      <c r="Z12" s="154"/>
      <c r="AA12" s="154"/>
      <c r="AB12" s="155"/>
    </row>
    <row r="13" spans="1:41" ht="16.899999999999999" customHeight="1" thickBot="1">
      <c r="B13" s="156" t="s">
        <v>42</v>
      </c>
      <c r="C13" s="156"/>
      <c r="D13" s="156"/>
      <c r="E13" s="156"/>
      <c r="F13" s="157"/>
      <c r="G13" s="158"/>
      <c r="H13" s="128"/>
      <c r="I13" s="128"/>
      <c r="J13" s="128"/>
      <c r="K13" s="128"/>
      <c r="L13" s="128"/>
      <c r="M13" s="128"/>
      <c r="N13" s="128"/>
      <c r="O13" s="128"/>
      <c r="P13" s="217" t="s">
        <v>43</v>
      </c>
      <c r="Q13" s="217"/>
      <c r="R13" s="217"/>
      <c r="S13" s="217"/>
      <c r="T13" s="217"/>
      <c r="U13" s="128"/>
      <c r="V13" s="128"/>
      <c r="W13" s="128"/>
      <c r="X13" s="128"/>
      <c r="Y13" s="128"/>
      <c r="Z13" s="128"/>
      <c r="AA13" s="128"/>
      <c r="AB13" s="129"/>
    </row>
    <row r="14" spans="1:41" ht="15.75" customHeight="1" thickTop="1">
      <c r="B14" s="2"/>
      <c r="C14" s="2"/>
      <c r="D14" s="2"/>
      <c r="E14" s="2"/>
      <c r="F14" s="2"/>
    </row>
    <row r="15" spans="1:41" s="63" customFormat="1" ht="16" customHeight="1">
      <c r="B15" s="64" t="s">
        <v>41</v>
      </c>
      <c r="C15" s="65"/>
      <c r="D15" s="65"/>
      <c r="E15" s="65"/>
      <c r="F15" s="65"/>
      <c r="G15" s="65"/>
      <c r="H15" s="65"/>
      <c r="I15" s="65"/>
      <c r="J15" s="65"/>
      <c r="K15" s="65"/>
      <c r="L15" s="65"/>
      <c r="M15" s="65"/>
      <c r="N15" s="65"/>
      <c r="O15" s="65"/>
      <c r="P15" s="65"/>
      <c r="Q15" s="65"/>
    </row>
    <row r="16" spans="1:41" ht="16" customHeight="1" thickBot="1">
      <c r="B16" s="21" t="s">
        <v>16</v>
      </c>
    </row>
    <row r="17" spans="2:41" ht="16.899999999999999" customHeight="1" thickTop="1">
      <c r="B17" s="148" t="s">
        <v>117</v>
      </c>
      <c r="C17" s="148"/>
      <c r="D17" s="148"/>
      <c r="E17" s="148"/>
      <c r="F17" s="149"/>
      <c r="G17" s="150"/>
      <c r="H17" s="151"/>
      <c r="I17" s="151"/>
      <c r="J17" s="151"/>
      <c r="K17" s="151"/>
      <c r="L17" s="151"/>
      <c r="M17" s="151"/>
      <c r="N17" s="151"/>
      <c r="O17" s="151"/>
      <c r="P17" s="151"/>
      <c r="Q17" s="151"/>
      <c r="R17" s="151"/>
      <c r="S17" s="151"/>
      <c r="T17" s="151"/>
      <c r="U17" s="151"/>
      <c r="V17" s="151"/>
      <c r="W17" s="151"/>
      <c r="X17" s="151"/>
      <c r="Y17" s="151"/>
      <c r="Z17" s="151"/>
      <c r="AA17" s="151"/>
      <c r="AB17" s="152"/>
      <c r="AJ17" s="28"/>
      <c r="AK17" s="28"/>
      <c r="AL17" s="28"/>
      <c r="AM17" s="28"/>
      <c r="AN17" s="28"/>
      <c r="AO17" s="28"/>
    </row>
    <row r="18" spans="2:41" ht="16.899999999999999" customHeight="1">
      <c r="B18" s="148" t="s">
        <v>122</v>
      </c>
      <c r="C18" s="148"/>
      <c r="D18" s="148"/>
      <c r="E18" s="148"/>
      <c r="F18" s="149"/>
      <c r="G18" s="153"/>
      <c r="H18" s="154"/>
      <c r="I18" s="154"/>
      <c r="J18" s="154"/>
      <c r="K18" s="154"/>
      <c r="L18" s="154"/>
      <c r="M18" s="154"/>
      <c r="N18" s="154"/>
      <c r="O18" s="154"/>
      <c r="P18" s="154"/>
      <c r="Q18" s="154"/>
      <c r="R18" s="154"/>
      <c r="S18" s="154"/>
      <c r="T18" s="154"/>
      <c r="U18" s="154"/>
      <c r="V18" s="154"/>
      <c r="W18" s="154"/>
      <c r="X18" s="154"/>
      <c r="Y18" s="154"/>
      <c r="Z18" s="154"/>
      <c r="AA18" s="154"/>
      <c r="AB18" s="155"/>
      <c r="AJ18" s="28"/>
      <c r="AK18" s="28"/>
      <c r="AL18" s="28"/>
      <c r="AM18" s="28"/>
      <c r="AN18" s="28"/>
      <c r="AO18" s="28"/>
    </row>
    <row r="19" spans="2:41" ht="16.899999999999999" customHeight="1">
      <c r="B19" s="148" t="s">
        <v>120</v>
      </c>
      <c r="C19" s="148"/>
      <c r="D19" s="148"/>
      <c r="E19" s="148"/>
      <c r="F19" s="149"/>
      <c r="G19" s="153"/>
      <c r="H19" s="154"/>
      <c r="I19" s="154"/>
      <c r="J19" s="154"/>
      <c r="K19" s="154"/>
      <c r="L19" s="154"/>
      <c r="M19" s="154"/>
      <c r="N19" s="154"/>
      <c r="O19" s="154"/>
      <c r="P19" s="154"/>
      <c r="Q19" s="154"/>
      <c r="R19" s="154"/>
      <c r="S19" s="154"/>
      <c r="T19" s="154"/>
      <c r="U19" s="154"/>
      <c r="V19" s="154"/>
      <c r="W19" s="154"/>
      <c r="X19" s="154"/>
      <c r="Y19" s="154"/>
      <c r="Z19" s="154"/>
      <c r="AA19" s="154"/>
      <c r="AB19" s="155"/>
      <c r="AJ19" s="28"/>
      <c r="AK19" s="28"/>
      <c r="AL19" s="28"/>
      <c r="AM19" s="28"/>
      <c r="AN19" s="28"/>
      <c r="AO19" s="28"/>
    </row>
    <row r="20" spans="2:41" ht="16.899999999999999" customHeight="1">
      <c r="B20" s="148" t="s">
        <v>121</v>
      </c>
      <c r="C20" s="148"/>
      <c r="D20" s="148"/>
      <c r="E20" s="148"/>
      <c r="F20" s="149"/>
      <c r="G20" s="153"/>
      <c r="H20" s="154"/>
      <c r="I20" s="154"/>
      <c r="J20" s="154"/>
      <c r="K20" s="154"/>
      <c r="L20" s="154"/>
      <c r="M20" s="154"/>
      <c r="N20" s="154"/>
      <c r="O20" s="154"/>
      <c r="P20" s="154"/>
      <c r="Q20" s="154"/>
      <c r="R20" s="154"/>
      <c r="S20" s="154"/>
      <c r="T20" s="154"/>
      <c r="U20" s="154"/>
      <c r="V20" s="154"/>
      <c r="W20" s="154"/>
      <c r="X20" s="154"/>
      <c r="Y20" s="154"/>
      <c r="Z20" s="154"/>
      <c r="AA20" s="154"/>
      <c r="AB20" s="155"/>
    </row>
    <row r="21" spans="2:41" ht="16.899999999999999" customHeight="1" thickBot="1">
      <c r="B21" s="156" t="s">
        <v>111</v>
      </c>
      <c r="C21" s="156"/>
      <c r="D21" s="156"/>
      <c r="E21" s="156"/>
      <c r="F21" s="157"/>
      <c r="G21" s="158"/>
      <c r="H21" s="128"/>
      <c r="I21" s="128"/>
      <c r="J21" s="128"/>
      <c r="K21" s="128"/>
      <c r="L21" s="128"/>
      <c r="M21" s="128"/>
      <c r="N21" s="128"/>
      <c r="O21" s="128"/>
      <c r="P21" s="128"/>
      <c r="Q21" s="128"/>
      <c r="R21" s="128"/>
      <c r="S21" s="128"/>
      <c r="T21" s="128"/>
      <c r="U21" s="128"/>
      <c r="V21" s="128"/>
      <c r="W21" s="128"/>
      <c r="X21" s="128"/>
      <c r="Y21" s="128"/>
      <c r="Z21" s="128"/>
      <c r="AA21" s="128"/>
      <c r="AB21" s="129"/>
    </row>
    <row r="22" spans="2:41" ht="12.5" thickTop="1"/>
    <row r="23" spans="2:41" ht="16" customHeight="1">
      <c r="B23" s="3" t="s">
        <v>109</v>
      </c>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2:41" ht="16" customHeight="1" thickBot="1">
      <c r="B24" s="85" t="s">
        <v>110</v>
      </c>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2:41" s="63" customFormat="1" ht="16" customHeight="1" thickTop="1" thickBot="1">
      <c r="B25" s="130" t="s">
        <v>47</v>
      </c>
      <c r="C25" s="130"/>
      <c r="D25" s="130"/>
      <c r="E25" s="130"/>
      <c r="F25" s="130"/>
      <c r="G25" s="131"/>
      <c r="H25" s="72"/>
      <c r="I25" s="159" t="s">
        <v>32</v>
      </c>
      <c r="J25" s="159"/>
      <c r="K25" s="159"/>
      <c r="L25" s="159"/>
      <c r="M25" s="159"/>
      <c r="N25" s="72"/>
      <c r="O25" s="159" t="s">
        <v>30</v>
      </c>
      <c r="P25" s="159"/>
      <c r="Q25" s="159"/>
      <c r="R25" s="159"/>
      <c r="S25" s="159"/>
      <c r="T25" s="75"/>
      <c r="U25" s="159" t="s">
        <v>33</v>
      </c>
      <c r="V25" s="159"/>
      <c r="W25" s="159"/>
      <c r="X25" s="159"/>
      <c r="Y25" s="160"/>
      <c r="Z25" s="66"/>
      <c r="AA25" s="161"/>
      <c r="AB25" s="161"/>
      <c r="AC25" s="161"/>
      <c r="AD25" s="161"/>
      <c r="AE25" s="162"/>
    </row>
    <row r="26" spans="2:41" s="63" customFormat="1" ht="16" customHeight="1" thickTop="1">
      <c r="B26" s="67" t="s">
        <v>48</v>
      </c>
      <c r="C26" s="68"/>
      <c r="D26" s="68"/>
      <c r="E26" s="68"/>
      <c r="F26" s="68"/>
      <c r="G26" s="68"/>
      <c r="H26" s="73"/>
      <c r="I26" s="163" t="s">
        <v>38</v>
      </c>
      <c r="J26" s="163"/>
      <c r="K26" s="163"/>
      <c r="L26" s="163"/>
      <c r="M26" s="163"/>
      <c r="N26" s="73"/>
      <c r="O26" s="163" t="s">
        <v>39</v>
      </c>
      <c r="P26" s="163"/>
      <c r="Q26" s="163"/>
      <c r="R26" s="163"/>
      <c r="S26" s="164"/>
      <c r="T26" s="69"/>
      <c r="U26" s="70"/>
      <c r="V26" s="70"/>
      <c r="W26" s="70"/>
      <c r="X26" s="70"/>
      <c r="Y26" s="70"/>
      <c r="Z26" s="69"/>
      <c r="AA26" s="70"/>
      <c r="AB26" s="70"/>
      <c r="AC26" s="70"/>
      <c r="AD26" s="70"/>
      <c r="AE26" s="71"/>
    </row>
    <row r="27" spans="2:41" s="63" customFormat="1" ht="16" customHeight="1" thickBot="1">
      <c r="B27" s="131" t="s">
        <v>49</v>
      </c>
      <c r="C27" s="147"/>
      <c r="D27" s="147"/>
      <c r="E27" s="147"/>
      <c r="F27" s="147"/>
      <c r="G27" s="147"/>
      <c r="H27" s="74"/>
      <c r="I27" s="163" t="s">
        <v>35</v>
      </c>
      <c r="J27" s="163"/>
      <c r="K27" s="163"/>
      <c r="L27" s="163"/>
      <c r="M27" s="163"/>
      <c r="N27" s="74"/>
      <c r="O27" s="163" t="s">
        <v>36</v>
      </c>
      <c r="P27" s="163"/>
      <c r="Q27" s="163"/>
      <c r="R27" s="163"/>
      <c r="S27" s="164"/>
      <c r="T27" s="69"/>
      <c r="U27" s="70"/>
      <c r="V27" s="70"/>
      <c r="W27" s="70"/>
      <c r="X27" s="70"/>
      <c r="Y27" s="70"/>
      <c r="Z27" s="69"/>
      <c r="AA27" s="70"/>
      <c r="AB27" s="70"/>
      <c r="AC27" s="70"/>
      <c r="AD27" s="70"/>
      <c r="AE27" s="71"/>
    </row>
    <row r="28" spans="2:41" s="63" customFormat="1" ht="16" customHeight="1" thickTop="1">
      <c r="B28" s="132" t="s">
        <v>19</v>
      </c>
      <c r="C28" s="132"/>
      <c r="D28" s="132"/>
      <c r="E28" s="132"/>
      <c r="F28" s="132"/>
      <c r="G28" s="133"/>
      <c r="H28" s="134"/>
      <c r="I28" s="135"/>
      <c r="J28" s="135"/>
      <c r="K28" s="135"/>
      <c r="L28" s="135"/>
      <c r="M28" s="135"/>
      <c r="N28" s="136"/>
      <c r="O28" s="135"/>
      <c r="P28" s="135"/>
      <c r="Q28" s="135"/>
      <c r="R28" s="135"/>
      <c r="S28" s="135"/>
      <c r="T28" s="135"/>
      <c r="U28" s="135"/>
      <c r="V28" s="135"/>
      <c r="W28" s="135"/>
      <c r="X28" s="135"/>
      <c r="Y28" s="135"/>
      <c r="Z28" s="135"/>
      <c r="AA28" s="135"/>
      <c r="AB28" s="135"/>
      <c r="AC28" s="135"/>
      <c r="AD28" s="135"/>
      <c r="AE28" s="137"/>
    </row>
    <row r="29" spans="2:41" s="63" customFormat="1" ht="16" customHeight="1">
      <c r="B29" s="131" t="s">
        <v>14</v>
      </c>
      <c r="C29" s="147"/>
      <c r="D29" s="147"/>
      <c r="E29" s="147"/>
      <c r="F29" s="147"/>
      <c r="G29" s="147"/>
      <c r="H29" s="140"/>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7"/>
    </row>
    <row r="30" spans="2:41" s="63" customFormat="1" ht="16" hidden="1" customHeight="1">
      <c r="B30" s="131" t="s">
        <v>15</v>
      </c>
      <c r="C30" s="147"/>
      <c r="D30" s="147"/>
      <c r="E30" s="147"/>
      <c r="F30" s="147"/>
      <c r="G30" s="147"/>
      <c r="H30" s="140"/>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7"/>
    </row>
    <row r="31" spans="2:41" s="63" customFormat="1" ht="30" customHeight="1" thickBot="1">
      <c r="B31" s="138" t="s">
        <v>46</v>
      </c>
      <c r="C31" s="139"/>
      <c r="D31" s="139"/>
      <c r="E31" s="139"/>
      <c r="F31" s="139"/>
      <c r="G31" s="139"/>
      <c r="H31" s="209" t="s">
        <v>40</v>
      </c>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1"/>
    </row>
    <row r="32" spans="2:41" ht="13.5" customHeight="1" thickTop="1">
      <c r="B32" s="3"/>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2:47" ht="16.5" customHeight="1">
      <c r="B33" s="59" t="s">
        <v>34</v>
      </c>
      <c r="C33" s="57"/>
      <c r="D33" s="57"/>
      <c r="E33" s="57"/>
      <c r="F33" s="57"/>
      <c r="G33" s="58"/>
      <c r="H33" s="57" t="s">
        <v>31</v>
      </c>
      <c r="I33" s="57"/>
      <c r="J33" s="57" t="s">
        <v>37</v>
      </c>
      <c r="K33" s="57"/>
      <c r="L33" s="57"/>
      <c r="M33" s="57"/>
      <c r="N33" s="57"/>
      <c r="O33" s="57"/>
      <c r="P33" s="57"/>
      <c r="Q33" s="57"/>
      <c r="R33" s="57"/>
      <c r="S33" s="57"/>
      <c r="T33" s="57"/>
      <c r="U33" s="57"/>
      <c r="V33" s="57"/>
      <c r="W33" s="57"/>
      <c r="X33" s="57"/>
      <c r="Y33" s="57"/>
      <c r="Z33" s="57"/>
      <c r="AA33" s="57"/>
      <c r="AB33" s="57"/>
      <c r="AC33" s="61"/>
      <c r="AD33" s="61"/>
      <c r="AE33" s="62"/>
    </row>
    <row r="34" spans="2:47" ht="7" customHeight="1">
      <c r="B34" s="3"/>
      <c r="C34" s="2"/>
      <c r="D34" s="2"/>
      <c r="E34" s="2"/>
      <c r="F34" s="2"/>
      <c r="G34" s="2"/>
      <c r="H34" s="2"/>
      <c r="I34" s="2"/>
      <c r="J34" s="2"/>
      <c r="K34" s="2"/>
      <c r="L34" s="2"/>
      <c r="M34" s="2"/>
      <c r="N34" s="2"/>
      <c r="O34" s="2"/>
      <c r="P34" s="2"/>
      <c r="Q34" s="2"/>
      <c r="R34" s="2"/>
      <c r="S34" s="2"/>
      <c r="T34" s="2"/>
      <c r="U34" s="2"/>
      <c r="V34" s="2"/>
      <c r="W34" s="2"/>
      <c r="X34" s="2"/>
      <c r="Y34" s="2"/>
      <c r="Z34" s="2"/>
      <c r="AA34" s="2"/>
      <c r="AB34" s="2"/>
      <c r="AP34" s="86"/>
    </row>
    <row r="35" spans="2:47" ht="12.5" thickBot="1">
      <c r="B35" s="21" t="s">
        <v>5</v>
      </c>
    </row>
    <row r="36" spans="2:47" ht="25.5" customHeight="1" thickTop="1" thickBot="1">
      <c r="B36" s="185" t="s">
        <v>6</v>
      </c>
      <c r="C36" s="186"/>
      <c r="D36" s="186"/>
      <c r="E36" s="186"/>
      <c r="F36" s="187"/>
      <c r="G36" s="188">
        <f>AB56</f>
        <v>0</v>
      </c>
      <c r="H36" s="189"/>
      <c r="I36" s="189"/>
      <c r="J36" s="189"/>
      <c r="K36" s="189"/>
      <c r="L36" s="189"/>
      <c r="M36" s="189"/>
      <c r="N36" s="189"/>
      <c r="O36" s="189"/>
      <c r="P36" s="189"/>
      <c r="Q36" s="190"/>
      <c r="S36" s="27" t="s">
        <v>137</v>
      </c>
      <c r="T36" s="2"/>
      <c r="AO36" s="87" t="s">
        <v>116</v>
      </c>
      <c r="AP36" s="88">
        <f>SUM(AB40:AE52)</f>
        <v>0</v>
      </c>
    </row>
    <row r="37" spans="2:47" ht="6" customHeight="1" thickTop="1" thickBot="1"/>
    <row r="38" spans="2:47" ht="13.5" customHeight="1">
      <c r="B38" s="212" t="s">
        <v>7</v>
      </c>
      <c r="C38" s="181"/>
      <c r="D38" s="141" t="s">
        <v>124</v>
      </c>
      <c r="E38" s="142"/>
      <c r="F38" s="142"/>
      <c r="G38" s="142"/>
      <c r="H38" s="142"/>
      <c r="I38" s="142"/>
      <c r="J38" s="142"/>
      <c r="K38" s="142"/>
      <c r="L38" s="142"/>
      <c r="M38" s="142"/>
      <c r="N38" s="142"/>
      <c r="O38" s="142"/>
      <c r="P38" s="181"/>
      <c r="Q38" s="141" t="s">
        <v>8</v>
      </c>
      <c r="R38" s="142"/>
      <c r="S38" s="142"/>
      <c r="T38" s="181"/>
      <c r="U38" s="228" t="s">
        <v>131</v>
      </c>
      <c r="V38" s="181"/>
      <c r="W38" s="141" t="s">
        <v>9</v>
      </c>
      <c r="X38" s="181"/>
      <c r="Y38" s="142" t="s">
        <v>130</v>
      </c>
      <c r="Z38" s="142"/>
      <c r="AA38" s="181"/>
      <c r="AB38" s="141" t="s">
        <v>10</v>
      </c>
      <c r="AC38" s="142"/>
      <c r="AD38" s="142"/>
      <c r="AE38" s="143"/>
      <c r="AG38" s="29"/>
      <c r="AH38" s="29"/>
    </row>
    <row r="39" spans="2:47" ht="12" customHeight="1" thickBot="1">
      <c r="B39" s="213"/>
      <c r="C39" s="182"/>
      <c r="D39" s="144"/>
      <c r="E39" s="145"/>
      <c r="F39" s="145"/>
      <c r="G39" s="145"/>
      <c r="H39" s="145"/>
      <c r="I39" s="145"/>
      <c r="J39" s="145"/>
      <c r="K39" s="145"/>
      <c r="L39" s="145"/>
      <c r="M39" s="145"/>
      <c r="N39" s="145"/>
      <c r="O39" s="145"/>
      <c r="P39" s="182"/>
      <c r="Q39" s="214"/>
      <c r="R39" s="215"/>
      <c r="S39" s="215"/>
      <c r="T39" s="216"/>
      <c r="U39" s="214"/>
      <c r="V39" s="216"/>
      <c r="W39" s="226"/>
      <c r="X39" s="227"/>
      <c r="Y39" s="145"/>
      <c r="Z39" s="145"/>
      <c r="AA39" s="182"/>
      <c r="AB39" s="144"/>
      <c r="AC39" s="145"/>
      <c r="AD39" s="145"/>
      <c r="AE39" s="146"/>
    </row>
    <row r="40" spans="2:47" ht="15.65" customHeight="1" thickTop="1">
      <c r="B40" s="168">
        <v>1</v>
      </c>
      <c r="C40" s="169"/>
      <c r="D40" s="183" t="s">
        <v>138</v>
      </c>
      <c r="E40" s="183"/>
      <c r="F40" s="183"/>
      <c r="G40" s="183"/>
      <c r="H40" s="183"/>
      <c r="I40" s="183"/>
      <c r="J40" s="183"/>
      <c r="K40" s="183"/>
      <c r="L40" s="183"/>
      <c r="M40" s="183"/>
      <c r="N40" s="183"/>
      <c r="O40" s="183"/>
      <c r="P40" s="184"/>
      <c r="Q40" s="191" t="s">
        <v>132</v>
      </c>
      <c r="R40" s="192"/>
      <c r="S40" s="192"/>
      <c r="T40" s="193"/>
      <c r="U40" s="179"/>
      <c r="V40" s="180"/>
      <c r="W40" s="233"/>
      <c r="X40" s="180"/>
      <c r="Y40" s="224">
        <v>66000</v>
      </c>
      <c r="Z40" s="224"/>
      <c r="AA40" s="225"/>
      <c r="AB40" s="119">
        <f>IFERROR(W40*Y40,"")</f>
        <v>0</v>
      </c>
      <c r="AC40" s="119"/>
      <c r="AD40" s="119"/>
      <c r="AE40" s="120"/>
      <c r="AO40" s="38"/>
      <c r="AP40" s="125" t="s">
        <v>112</v>
      </c>
      <c r="AQ40" s="126"/>
      <c r="AR40" s="127"/>
    </row>
    <row r="41" spans="2:47" ht="15.75" customHeight="1">
      <c r="B41" s="175"/>
      <c r="C41" s="176"/>
      <c r="D41" s="102" t="s">
        <v>147</v>
      </c>
      <c r="E41" s="103"/>
      <c r="F41" s="103"/>
      <c r="G41" s="104"/>
      <c r="H41" s="104"/>
      <c r="I41" s="104"/>
      <c r="J41" s="104"/>
      <c r="K41" s="104"/>
      <c r="L41" s="104"/>
      <c r="M41" s="104"/>
      <c r="N41" s="104"/>
      <c r="O41" s="104"/>
      <c r="P41" s="104"/>
      <c r="Q41" s="108"/>
      <c r="R41" s="98"/>
      <c r="S41" s="98"/>
      <c r="T41" s="109"/>
      <c r="U41" s="104"/>
      <c r="V41" s="104"/>
      <c r="W41" s="106"/>
      <c r="X41" s="107"/>
      <c r="Y41" s="104"/>
      <c r="Z41" s="104"/>
      <c r="AA41" s="104"/>
      <c r="AB41" s="177"/>
      <c r="AC41" s="177"/>
      <c r="AD41" s="177"/>
      <c r="AE41" s="178"/>
    </row>
    <row r="42" spans="2:47" ht="15.65" customHeight="1" thickBot="1">
      <c r="B42" s="121" t="s">
        <v>129</v>
      </c>
      <c r="C42" s="122"/>
      <c r="D42" s="123" t="s">
        <v>125</v>
      </c>
      <c r="E42" s="123"/>
      <c r="F42" s="123"/>
      <c r="G42" s="123"/>
      <c r="H42" s="123"/>
      <c r="I42" s="123"/>
      <c r="J42" s="123"/>
      <c r="K42" s="123"/>
      <c r="L42" s="123"/>
      <c r="M42" s="123"/>
      <c r="N42" s="123"/>
      <c r="O42" s="123"/>
      <c r="P42" s="124"/>
      <c r="Q42" s="111"/>
      <c r="R42" s="112"/>
      <c r="S42" s="112"/>
      <c r="T42" s="113"/>
      <c r="U42" s="114"/>
      <c r="V42" s="115"/>
      <c r="W42" s="116" t="str">
        <f>IF(AU42=TRUE,1,"")</f>
        <v/>
      </c>
      <c r="X42" s="115"/>
      <c r="Y42" s="117">
        <v>0</v>
      </c>
      <c r="Z42" s="117"/>
      <c r="AA42" s="118"/>
      <c r="AB42" s="119">
        <f>IFERROR(W42*Y42,0)</f>
        <v>0</v>
      </c>
      <c r="AC42" s="119"/>
      <c r="AD42" s="119"/>
      <c r="AE42" s="120"/>
      <c r="AO42" s="42" t="s">
        <v>29</v>
      </c>
      <c r="AP42" s="89" t="s">
        <v>23</v>
      </c>
      <c r="AQ42" s="43" t="s">
        <v>24</v>
      </c>
      <c r="AR42" s="44" t="s">
        <v>25</v>
      </c>
      <c r="AU42" s="21" t="b">
        <v>0</v>
      </c>
    </row>
    <row r="43" spans="2:47" ht="15.65" customHeight="1">
      <c r="B43" s="121" t="s">
        <v>129</v>
      </c>
      <c r="C43" s="122"/>
      <c r="D43" s="123" t="s">
        <v>126</v>
      </c>
      <c r="E43" s="123"/>
      <c r="F43" s="123"/>
      <c r="G43" s="123"/>
      <c r="H43" s="123"/>
      <c r="I43" s="123"/>
      <c r="J43" s="123"/>
      <c r="K43" s="123"/>
      <c r="L43" s="123"/>
      <c r="M43" s="123"/>
      <c r="N43" s="123"/>
      <c r="O43" s="123"/>
      <c r="P43" s="124"/>
      <c r="Q43" s="111"/>
      <c r="R43" s="112"/>
      <c r="S43" s="112"/>
      <c r="T43" s="113"/>
      <c r="U43" s="114"/>
      <c r="V43" s="115"/>
      <c r="W43" s="116" t="str">
        <f t="shared" ref="W43:W45" si="0">IF(AU43=TRUE,1,"")</f>
        <v/>
      </c>
      <c r="X43" s="115"/>
      <c r="Y43" s="117">
        <v>0</v>
      </c>
      <c r="Z43" s="117"/>
      <c r="AA43" s="118"/>
      <c r="AB43" s="119">
        <f t="shared" ref="AB43:AB45" si="1">IFERROR(W43*Y43,0)</f>
        <v>0</v>
      </c>
      <c r="AC43" s="119"/>
      <c r="AD43" s="119"/>
      <c r="AE43" s="120"/>
      <c r="AO43" s="39" t="s">
        <v>26</v>
      </c>
      <c r="AP43" s="90">
        <v>1000</v>
      </c>
      <c r="AQ43" s="34">
        <v>1400</v>
      </c>
      <c r="AR43" s="35">
        <v>2500</v>
      </c>
      <c r="AU43" s="21" t="b">
        <v>0</v>
      </c>
    </row>
    <row r="44" spans="2:47" ht="15.65" customHeight="1">
      <c r="B44" s="121" t="s">
        <v>129</v>
      </c>
      <c r="C44" s="122"/>
      <c r="D44" s="123" t="s">
        <v>127</v>
      </c>
      <c r="E44" s="123"/>
      <c r="F44" s="123"/>
      <c r="G44" s="123"/>
      <c r="H44" s="123"/>
      <c r="I44" s="123"/>
      <c r="J44" s="123"/>
      <c r="K44" s="123"/>
      <c r="L44" s="123"/>
      <c r="M44" s="123"/>
      <c r="N44" s="123"/>
      <c r="O44" s="123"/>
      <c r="P44" s="124"/>
      <c r="Q44" s="111"/>
      <c r="R44" s="112"/>
      <c r="S44" s="112"/>
      <c r="T44" s="113"/>
      <c r="U44" s="114"/>
      <c r="V44" s="115"/>
      <c r="W44" s="116" t="str">
        <f>IF(AU44=TRUE,1,"")</f>
        <v/>
      </c>
      <c r="X44" s="115"/>
      <c r="Y44" s="117">
        <v>0</v>
      </c>
      <c r="Z44" s="117"/>
      <c r="AA44" s="118"/>
      <c r="AB44" s="119">
        <f t="shared" si="1"/>
        <v>0</v>
      </c>
      <c r="AC44" s="119"/>
      <c r="AD44" s="119"/>
      <c r="AE44" s="120"/>
      <c r="AO44" s="40" t="s">
        <v>27</v>
      </c>
      <c r="AP44" s="91">
        <v>1200</v>
      </c>
      <c r="AQ44" s="32">
        <v>1600</v>
      </c>
      <c r="AR44" s="33">
        <v>3500</v>
      </c>
      <c r="AU44" s="21" t="b">
        <v>0</v>
      </c>
    </row>
    <row r="45" spans="2:47" ht="15.65" customHeight="1">
      <c r="B45" s="121" t="s">
        <v>129</v>
      </c>
      <c r="C45" s="122"/>
      <c r="D45" s="123" t="s">
        <v>128</v>
      </c>
      <c r="E45" s="123"/>
      <c r="F45" s="123"/>
      <c r="G45" s="123"/>
      <c r="H45" s="123"/>
      <c r="I45" s="123"/>
      <c r="J45" s="123"/>
      <c r="K45" s="123"/>
      <c r="L45" s="123"/>
      <c r="M45" s="123"/>
      <c r="N45" s="123"/>
      <c r="O45" s="123"/>
      <c r="P45" s="124"/>
      <c r="Q45" s="111"/>
      <c r="R45" s="112"/>
      <c r="S45" s="112"/>
      <c r="T45" s="113"/>
      <c r="U45" s="114"/>
      <c r="V45" s="115"/>
      <c r="W45" s="116" t="str">
        <f t="shared" si="0"/>
        <v/>
      </c>
      <c r="X45" s="115"/>
      <c r="Y45" s="117">
        <v>0</v>
      </c>
      <c r="Z45" s="117"/>
      <c r="AA45" s="118"/>
      <c r="AB45" s="119">
        <f t="shared" si="1"/>
        <v>0</v>
      </c>
      <c r="AC45" s="119"/>
      <c r="AD45" s="119"/>
      <c r="AE45" s="120"/>
      <c r="AO45" s="40" t="s">
        <v>28</v>
      </c>
      <c r="AP45" s="91">
        <v>3600</v>
      </c>
      <c r="AQ45" s="32">
        <v>4800</v>
      </c>
      <c r="AR45" s="33">
        <v>8000</v>
      </c>
      <c r="AU45" s="21" t="b">
        <v>0</v>
      </c>
    </row>
    <row r="46" spans="2:47" ht="15.65" customHeight="1" thickBot="1">
      <c r="B46" s="168">
        <v>2</v>
      </c>
      <c r="C46" s="169"/>
      <c r="D46" s="123" t="s">
        <v>123</v>
      </c>
      <c r="E46" s="123"/>
      <c r="F46" s="123"/>
      <c r="G46" s="123"/>
      <c r="H46" s="123"/>
      <c r="I46" s="123"/>
      <c r="J46" s="123"/>
      <c r="K46" s="123"/>
      <c r="L46" s="123"/>
      <c r="M46" s="123"/>
      <c r="N46" s="123"/>
      <c r="O46" s="123"/>
      <c r="P46" s="124"/>
      <c r="Q46" s="111" t="s">
        <v>133</v>
      </c>
      <c r="R46" s="112"/>
      <c r="S46" s="112"/>
      <c r="T46" s="113"/>
      <c r="U46" s="179"/>
      <c r="V46" s="180"/>
      <c r="W46" s="233"/>
      <c r="X46" s="180"/>
      <c r="Y46" s="117">
        <v>330000</v>
      </c>
      <c r="Z46" s="117"/>
      <c r="AA46" s="118"/>
      <c r="AB46" s="119">
        <f t="shared" ref="AB46:AB52" si="2">IFERROR(W46*Y46,"")</f>
        <v>0</v>
      </c>
      <c r="AC46" s="119"/>
      <c r="AD46" s="119"/>
      <c r="AE46" s="120"/>
      <c r="AK46" s="105"/>
      <c r="AO46" s="40" t="s">
        <v>113</v>
      </c>
      <c r="AP46" s="92">
        <v>6000</v>
      </c>
      <c r="AQ46" s="36">
        <v>8000</v>
      </c>
      <c r="AR46" s="37">
        <v>12000</v>
      </c>
    </row>
    <row r="47" spans="2:47" ht="15.65" customHeight="1" thickBot="1">
      <c r="B47" s="168">
        <v>3</v>
      </c>
      <c r="C47" s="169"/>
      <c r="D47" s="123" t="s">
        <v>135</v>
      </c>
      <c r="E47" s="123"/>
      <c r="F47" s="123"/>
      <c r="G47" s="123"/>
      <c r="H47" s="123"/>
      <c r="I47" s="123"/>
      <c r="J47" s="123"/>
      <c r="K47" s="123"/>
      <c r="L47" s="123"/>
      <c r="M47" s="123"/>
      <c r="N47" s="123"/>
      <c r="O47" s="123"/>
      <c r="P47" s="124"/>
      <c r="Q47" s="111" t="s">
        <v>134</v>
      </c>
      <c r="R47" s="112"/>
      <c r="S47" s="112"/>
      <c r="T47" s="113"/>
      <c r="U47" s="179"/>
      <c r="V47" s="180"/>
      <c r="W47" s="231"/>
      <c r="X47" s="232"/>
      <c r="Y47" s="117">
        <v>180000</v>
      </c>
      <c r="Z47" s="117"/>
      <c r="AA47" s="118"/>
      <c r="AB47" s="119">
        <f t="shared" si="2"/>
        <v>0</v>
      </c>
      <c r="AC47" s="119"/>
      <c r="AD47" s="119"/>
      <c r="AE47" s="120"/>
      <c r="AO47" s="41" t="s">
        <v>114</v>
      </c>
      <c r="AP47" s="93" t="s">
        <v>115</v>
      </c>
      <c r="AQ47" s="94" t="s">
        <v>115</v>
      </c>
      <c r="AR47" s="95" t="s">
        <v>115</v>
      </c>
    </row>
    <row r="48" spans="2:47" ht="15.65" customHeight="1">
      <c r="B48" s="175"/>
      <c r="C48" s="176"/>
      <c r="D48" s="102" t="s">
        <v>139</v>
      </c>
      <c r="E48" s="103"/>
      <c r="F48" s="103"/>
      <c r="G48" s="104"/>
      <c r="H48" s="104"/>
      <c r="I48" s="104"/>
      <c r="J48" s="104"/>
      <c r="K48" s="104"/>
      <c r="L48" s="104"/>
      <c r="M48" s="104"/>
      <c r="N48" s="104"/>
      <c r="O48" s="104"/>
      <c r="P48" s="104"/>
      <c r="Q48" s="108"/>
      <c r="R48" s="98"/>
      <c r="S48" s="98"/>
      <c r="T48" s="109"/>
      <c r="U48" s="104"/>
      <c r="V48" s="104"/>
      <c r="W48" s="106"/>
      <c r="X48" s="107"/>
      <c r="Y48" s="104"/>
      <c r="Z48" s="104"/>
      <c r="AA48" s="104"/>
      <c r="AB48" s="177"/>
      <c r="AC48" s="177"/>
      <c r="AD48" s="177"/>
      <c r="AE48" s="178"/>
      <c r="AO48" s="22"/>
      <c r="AP48" s="110"/>
      <c r="AQ48" s="110"/>
      <c r="AR48" s="110"/>
    </row>
    <row r="49" spans="2:47" ht="15.65" customHeight="1">
      <c r="B49" s="121" t="s">
        <v>129</v>
      </c>
      <c r="C49" s="122"/>
      <c r="D49" s="123" t="s">
        <v>140</v>
      </c>
      <c r="E49" s="123"/>
      <c r="F49" s="123"/>
      <c r="G49" s="123"/>
      <c r="H49" s="123"/>
      <c r="I49" s="123"/>
      <c r="J49" s="123"/>
      <c r="K49" s="123"/>
      <c r="L49" s="123"/>
      <c r="M49" s="123"/>
      <c r="N49" s="123"/>
      <c r="O49" s="123"/>
      <c r="P49" s="124"/>
      <c r="Q49" s="111" t="s">
        <v>141</v>
      </c>
      <c r="R49" s="112"/>
      <c r="S49" s="112"/>
      <c r="T49" s="113"/>
      <c r="U49" s="179"/>
      <c r="V49" s="180"/>
      <c r="W49" s="116" t="str">
        <f>IF(AU49=TRUE,1,"")</f>
        <v/>
      </c>
      <c r="X49" s="115"/>
      <c r="Y49" s="117">
        <v>0</v>
      </c>
      <c r="Z49" s="117"/>
      <c r="AA49" s="118"/>
      <c r="AB49" s="119">
        <f>IFERROR(W49*Y49,0)</f>
        <v>0</v>
      </c>
      <c r="AC49" s="119"/>
      <c r="AD49" s="119"/>
      <c r="AE49" s="120"/>
      <c r="AO49" s="22"/>
      <c r="AP49" s="110"/>
      <c r="AQ49" s="110"/>
      <c r="AR49" s="110"/>
      <c r="AU49" s="21" t="b">
        <v>0</v>
      </c>
    </row>
    <row r="50" spans="2:47" ht="15.65" customHeight="1">
      <c r="B50" s="121" t="s">
        <v>129</v>
      </c>
      <c r="C50" s="122"/>
      <c r="D50" s="123" t="s">
        <v>143</v>
      </c>
      <c r="E50" s="123"/>
      <c r="F50" s="123"/>
      <c r="G50" s="123"/>
      <c r="H50" s="123"/>
      <c r="I50" s="123"/>
      <c r="J50" s="123"/>
      <c r="K50" s="123"/>
      <c r="L50" s="123"/>
      <c r="M50" s="123"/>
      <c r="N50" s="123"/>
      <c r="O50" s="123"/>
      <c r="P50" s="124"/>
      <c r="Q50" s="111" t="s">
        <v>142</v>
      </c>
      <c r="R50" s="112"/>
      <c r="S50" s="112"/>
      <c r="T50" s="113"/>
      <c r="U50" s="114"/>
      <c r="V50" s="115"/>
      <c r="W50" s="116" t="str">
        <f>IF(AU50=TRUE,1,"")</f>
        <v/>
      </c>
      <c r="X50" s="115"/>
      <c r="Y50" s="117">
        <v>0</v>
      </c>
      <c r="Z50" s="117"/>
      <c r="AA50" s="118"/>
      <c r="AB50" s="119">
        <f t="shared" ref="AB50:AB51" si="3">IFERROR(W50*Y50,0)</f>
        <v>0</v>
      </c>
      <c r="AC50" s="119"/>
      <c r="AD50" s="119"/>
      <c r="AE50" s="120"/>
      <c r="AO50" s="22"/>
      <c r="AP50" s="110"/>
      <c r="AQ50" s="110"/>
      <c r="AR50" s="110"/>
      <c r="AU50" s="21" t="b">
        <v>0</v>
      </c>
    </row>
    <row r="51" spans="2:47" ht="15.65" customHeight="1">
      <c r="B51" s="121" t="s">
        <v>129</v>
      </c>
      <c r="C51" s="122"/>
      <c r="D51" s="123" t="s">
        <v>144</v>
      </c>
      <c r="E51" s="123"/>
      <c r="F51" s="123"/>
      <c r="G51" s="123"/>
      <c r="H51" s="123"/>
      <c r="I51" s="123"/>
      <c r="J51" s="123"/>
      <c r="K51" s="123"/>
      <c r="L51" s="123"/>
      <c r="M51" s="123"/>
      <c r="N51" s="123"/>
      <c r="O51" s="123"/>
      <c r="P51" s="124"/>
      <c r="Q51" s="111" t="s">
        <v>145</v>
      </c>
      <c r="R51" s="112"/>
      <c r="S51" s="112"/>
      <c r="T51" s="113"/>
      <c r="U51" s="114"/>
      <c r="V51" s="115"/>
      <c r="W51" s="116" t="str">
        <f>IF(AU51=TRUE,1,"")</f>
        <v/>
      </c>
      <c r="X51" s="115"/>
      <c r="Y51" s="117">
        <v>0</v>
      </c>
      <c r="Z51" s="117"/>
      <c r="AA51" s="118"/>
      <c r="AB51" s="119">
        <f t="shared" si="3"/>
        <v>0</v>
      </c>
      <c r="AC51" s="119"/>
      <c r="AD51" s="119"/>
      <c r="AE51" s="120"/>
      <c r="AO51" s="22"/>
      <c r="AP51" s="110"/>
      <c r="AQ51" s="110"/>
      <c r="AR51" s="110"/>
      <c r="AU51" s="21" t="b">
        <v>0</v>
      </c>
    </row>
    <row r="52" spans="2:47" ht="15.65" customHeight="1" thickBot="1">
      <c r="B52" s="168">
        <v>4</v>
      </c>
      <c r="C52" s="169"/>
      <c r="D52" s="123" t="s">
        <v>148</v>
      </c>
      <c r="E52" s="123"/>
      <c r="F52" s="123"/>
      <c r="G52" s="123"/>
      <c r="H52" s="123"/>
      <c r="I52" s="123"/>
      <c r="J52" s="123"/>
      <c r="K52" s="123"/>
      <c r="L52" s="123"/>
      <c r="M52" s="123"/>
      <c r="N52" s="123"/>
      <c r="O52" s="123"/>
      <c r="P52" s="124"/>
      <c r="Q52" s="111" t="s">
        <v>136</v>
      </c>
      <c r="R52" s="112"/>
      <c r="S52" s="112"/>
      <c r="T52" s="113"/>
      <c r="U52" s="179"/>
      <c r="V52" s="180"/>
      <c r="W52" s="229"/>
      <c r="X52" s="230"/>
      <c r="Y52" s="117">
        <v>398000</v>
      </c>
      <c r="Z52" s="117"/>
      <c r="AA52" s="118"/>
      <c r="AB52" s="119">
        <f t="shared" si="2"/>
        <v>0</v>
      </c>
      <c r="AC52" s="119"/>
      <c r="AD52" s="119"/>
      <c r="AE52" s="120"/>
    </row>
    <row r="53" spans="2:47" ht="15.65" customHeight="1" thickTop="1" thickBot="1">
      <c r="B53" s="60" t="s">
        <v>45</v>
      </c>
      <c r="C53" s="4"/>
      <c r="D53" s="4"/>
      <c r="E53" s="4"/>
      <c r="F53" s="4"/>
      <c r="G53" s="4"/>
      <c r="H53" s="4"/>
      <c r="I53" s="4"/>
      <c r="J53" s="4"/>
      <c r="K53" s="4"/>
      <c r="L53" s="4"/>
      <c r="M53" s="4"/>
      <c r="N53" s="4"/>
      <c r="O53" s="4"/>
      <c r="P53" s="4"/>
      <c r="Q53" s="4"/>
      <c r="R53" s="4"/>
      <c r="S53" s="4"/>
      <c r="T53" s="4"/>
      <c r="U53" s="1"/>
      <c r="V53" s="1"/>
      <c r="W53" s="1"/>
      <c r="X53" s="4"/>
      <c r="Y53" s="6"/>
      <c r="Z53" s="4"/>
      <c r="AA53" s="4"/>
      <c r="AB53" s="170" t="str">
        <f>送料!J7</f>
        <v/>
      </c>
      <c r="AC53" s="171"/>
      <c r="AD53" s="171"/>
      <c r="AE53" s="172"/>
    </row>
    <row r="54" spans="2:47" ht="15.65" customHeight="1" thickTop="1">
      <c r="B54" s="5" t="s">
        <v>11</v>
      </c>
      <c r="C54" s="6"/>
      <c r="D54" s="6"/>
      <c r="E54" s="6"/>
      <c r="F54" s="6"/>
      <c r="G54" s="6"/>
      <c r="H54" s="6"/>
      <c r="I54" s="6"/>
      <c r="J54" s="6"/>
      <c r="K54" s="6"/>
      <c r="L54" s="6"/>
      <c r="M54" s="6"/>
      <c r="N54" s="6"/>
      <c r="O54" s="6"/>
      <c r="P54" s="6"/>
      <c r="Q54" s="6"/>
      <c r="R54" s="6"/>
      <c r="S54" s="6"/>
      <c r="T54" s="6"/>
      <c r="U54" s="7"/>
      <c r="V54" s="7"/>
      <c r="W54" s="7"/>
      <c r="X54" s="6"/>
      <c r="Y54" s="6"/>
      <c r="Z54" s="6"/>
      <c r="AA54" s="8"/>
      <c r="AB54" s="173">
        <f>SUM(AB40:AE53)</f>
        <v>0</v>
      </c>
      <c r="AC54" s="173"/>
      <c r="AD54" s="173"/>
      <c r="AE54" s="174"/>
      <c r="AJ54" s="101"/>
      <c r="AK54" s="78"/>
    </row>
    <row r="55" spans="2:47" ht="15.65" customHeight="1" thickBot="1">
      <c r="B55" s="5" t="s">
        <v>107</v>
      </c>
      <c r="C55" s="6"/>
      <c r="D55" s="6"/>
      <c r="E55" s="6"/>
      <c r="F55" s="6"/>
      <c r="G55" s="6"/>
      <c r="H55" s="6"/>
      <c r="I55" s="6"/>
      <c r="J55" s="6"/>
      <c r="K55" s="6"/>
      <c r="L55" s="6"/>
      <c r="M55" s="6"/>
      <c r="N55" s="6"/>
      <c r="O55" s="6"/>
      <c r="P55" s="6"/>
      <c r="Q55" s="6"/>
      <c r="R55" s="6"/>
      <c r="S55" s="6"/>
      <c r="T55" s="6"/>
      <c r="U55" s="7"/>
      <c r="V55" s="7"/>
      <c r="W55" s="7"/>
      <c r="X55" s="6"/>
      <c r="Y55" s="6"/>
      <c r="Z55" s="6"/>
      <c r="AA55" s="8"/>
      <c r="AB55" s="194">
        <f>ROUNDDOWN(AB54*0.1,0)</f>
        <v>0</v>
      </c>
      <c r="AC55" s="194"/>
      <c r="AD55" s="194"/>
      <c r="AE55" s="195"/>
      <c r="AJ55" s="99"/>
      <c r="AK55" s="100"/>
    </row>
    <row r="56" spans="2:47" ht="24" customHeight="1" thickTop="1" thickBot="1">
      <c r="B56" s="12" t="s">
        <v>12</v>
      </c>
      <c r="C56" s="13"/>
      <c r="D56" s="13"/>
      <c r="E56" s="13"/>
      <c r="F56" s="13"/>
      <c r="G56" s="13"/>
      <c r="H56" s="13"/>
      <c r="I56" s="13"/>
      <c r="J56" s="13"/>
      <c r="K56" s="13"/>
      <c r="L56" s="13"/>
      <c r="M56" s="13"/>
      <c r="N56" s="13"/>
      <c r="O56" s="13"/>
      <c r="P56" s="13"/>
      <c r="Q56" s="13"/>
      <c r="R56" s="13"/>
      <c r="S56" s="13"/>
      <c r="T56" s="13"/>
      <c r="U56" s="14"/>
      <c r="V56" s="14"/>
      <c r="W56" s="14"/>
      <c r="X56" s="13"/>
      <c r="Y56" s="13"/>
      <c r="Z56" s="13"/>
      <c r="AA56" s="13"/>
      <c r="AB56" s="165">
        <f>SUM(AB54:AE55)</f>
        <v>0</v>
      </c>
      <c r="AC56" s="166"/>
      <c r="AD56" s="166"/>
      <c r="AE56" s="167"/>
    </row>
    <row r="57" spans="2:47" ht="12.75" customHeight="1">
      <c r="B57" s="21" t="s">
        <v>17</v>
      </c>
      <c r="C57" s="96"/>
      <c r="D57" s="96"/>
      <c r="E57" s="17"/>
      <c r="F57" s="17"/>
      <c r="G57" s="17"/>
      <c r="H57" s="17"/>
      <c r="I57" s="17"/>
      <c r="J57" s="17"/>
      <c r="K57" s="17"/>
      <c r="L57" s="17"/>
      <c r="M57" s="17"/>
      <c r="N57" s="17"/>
      <c r="O57" s="17"/>
      <c r="P57" s="17"/>
      <c r="Q57" s="17"/>
      <c r="R57" s="17"/>
      <c r="S57" s="17"/>
      <c r="T57" s="17"/>
      <c r="U57" s="18"/>
      <c r="V57" s="18"/>
      <c r="W57" s="18"/>
      <c r="X57" s="17"/>
      <c r="Y57" s="17"/>
      <c r="Z57" s="17"/>
      <c r="AA57" s="17"/>
      <c r="AB57" s="30"/>
      <c r="AC57" s="30"/>
      <c r="AD57" s="30"/>
      <c r="AE57" s="30"/>
    </row>
    <row r="58" spans="2:47" ht="12.75" customHeight="1">
      <c r="B58" s="21" t="s">
        <v>20</v>
      </c>
      <c r="C58" s="31"/>
      <c r="D58" s="31"/>
    </row>
    <row r="59" spans="2:47" ht="9.65" customHeight="1" thickBot="1">
      <c r="C59" s="31"/>
      <c r="D59" s="31"/>
    </row>
    <row r="60" spans="2:47" ht="12" customHeight="1">
      <c r="B60" s="45" t="s">
        <v>18</v>
      </c>
      <c r="C60" s="46"/>
      <c r="D60" s="46"/>
      <c r="E60" s="47"/>
      <c r="F60" s="47"/>
      <c r="G60" s="47"/>
      <c r="H60" s="47"/>
      <c r="I60" s="47"/>
      <c r="J60" s="47"/>
      <c r="K60" s="47"/>
      <c r="L60" s="47"/>
      <c r="M60" s="47"/>
      <c r="N60" s="47"/>
      <c r="O60" s="47"/>
      <c r="P60" s="47"/>
      <c r="Q60" s="47"/>
      <c r="R60" s="47"/>
      <c r="S60" s="47"/>
      <c r="T60" s="47"/>
      <c r="U60" s="47"/>
      <c r="V60" s="48"/>
      <c r="W60" s="48"/>
      <c r="X60" s="48"/>
      <c r="Y60" s="48"/>
      <c r="Z60" s="48"/>
      <c r="AA60" s="48"/>
      <c r="AB60" s="48"/>
      <c r="AC60" s="48"/>
      <c r="AD60" s="48"/>
      <c r="AE60" s="49"/>
    </row>
    <row r="61" spans="2:47" ht="12" customHeight="1">
      <c r="B61" s="50"/>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3"/>
      <c r="AF61" s="29"/>
    </row>
    <row r="62" spans="2:47" ht="12" customHeight="1">
      <c r="B62" s="50"/>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3"/>
      <c r="AF62" s="29"/>
    </row>
    <row r="63" spans="2:47" ht="12" customHeight="1">
      <c r="B63" s="50"/>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3"/>
      <c r="AF63" s="29"/>
    </row>
    <row r="64" spans="2:47" ht="12" customHeight="1">
      <c r="B64" s="50"/>
      <c r="C64" s="51"/>
      <c r="D64" s="51"/>
      <c r="E64" s="51"/>
      <c r="F64" s="51"/>
      <c r="G64" s="51"/>
      <c r="H64" s="51"/>
      <c r="I64" s="51"/>
      <c r="J64" s="51"/>
      <c r="K64" s="51"/>
      <c r="L64" s="51"/>
      <c r="M64" s="51"/>
      <c r="N64" s="51"/>
      <c r="O64" s="51"/>
      <c r="P64" s="51"/>
      <c r="Q64" s="51"/>
      <c r="R64" s="51"/>
      <c r="S64" s="51"/>
      <c r="T64" s="51"/>
      <c r="U64" s="51"/>
      <c r="V64" s="52"/>
      <c r="W64" s="52"/>
      <c r="X64" s="52"/>
      <c r="Y64" s="52"/>
      <c r="Z64" s="52"/>
      <c r="AA64" s="52"/>
      <c r="AB64" s="52"/>
      <c r="AC64" s="52"/>
      <c r="AD64" s="52"/>
      <c r="AE64" s="53"/>
      <c r="AF64" s="29"/>
    </row>
    <row r="65" spans="2:31" ht="12" customHeight="1" thickBot="1">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6"/>
    </row>
  </sheetData>
  <dataConsolidate/>
  <mergeCells count="143">
    <mergeCell ref="Y46:AA46"/>
    <mergeCell ref="Y45:AA45"/>
    <mergeCell ref="Y44:AA44"/>
    <mergeCell ref="Y43:AA43"/>
    <mergeCell ref="Y42:AA42"/>
    <mergeCell ref="Y40:AA40"/>
    <mergeCell ref="W38:X39"/>
    <mergeCell ref="U38:V39"/>
    <mergeCell ref="W52:X52"/>
    <mergeCell ref="W47:X47"/>
    <mergeCell ref="W46:X46"/>
    <mergeCell ref="W45:X45"/>
    <mergeCell ref="W44:X44"/>
    <mergeCell ref="W43:X43"/>
    <mergeCell ref="W42:X42"/>
    <mergeCell ref="W40:X40"/>
    <mergeCell ref="U52:V52"/>
    <mergeCell ref="U47:V47"/>
    <mergeCell ref="U46:V46"/>
    <mergeCell ref="U45:V45"/>
    <mergeCell ref="U44:V44"/>
    <mergeCell ref="U43:V43"/>
    <mergeCell ref="U42:V42"/>
    <mergeCell ref="U40:V40"/>
    <mergeCell ref="AB42:AE42"/>
    <mergeCell ref="AB43:AE43"/>
    <mergeCell ref="G1:V2"/>
    <mergeCell ref="B27:G27"/>
    <mergeCell ref="I27:M27"/>
    <mergeCell ref="O27:S27"/>
    <mergeCell ref="B20:F20"/>
    <mergeCell ref="G20:AB20"/>
    <mergeCell ref="B21:F21"/>
    <mergeCell ref="G21:AB21"/>
    <mergeCell ref="B30:G30"/>
    <mergeCell ref="H31:AE31"/>
    <mergeCell ref="B38:C39"/>
    <mergeCell ref="Q38:T39"/>
    <mergeCell ref="B42:C42"/>
    <mergeCell ref="B43:C43"/>
    <mergeCell ref="B6:F6"/>
    <mergeCell ref="P13:T13"/>
    <mergeCell ref="I25:M25"/>
    <mergeCell ref="I26:M26"/>
    <mergeCell ref="B40:C40"/>
    <mergeCell ref="T3:W3"/>
    <mergeCell ref="Y3:AD3"/>
    <mergeCell ref="B12:F12"/>
    <mergeCell ref="G12:AB12"/>
    <mergeCell ref="B7:F7"/>
    <mergeCell ref="G7:AB7"/>
    <mergeCell ref="B8:F8"/>
    <mergeCell ref="G8:AB8"/>
    <mergeCell ref="B9:F9"/>
    <mergeCell ref="G11:AB11"/>
    <mergeCell ref="G6:AB6"/>
    <mergeCell ref="L9:AB9"/>
    <mergeCell ref="B10:F11"/>
    <mergeCell ref="G10:I10"/>
    <mergeCell ref="D38:P39"/>
    <mergeCell ref="D40:P40"/>
    <mergeCell ref="B36:F36"/>
    <mergeCell ref="G36:Q36"/>
    <mergeCell ref="Q40:T40"/>
    <mergeCell ref="Y38:AA39"/>
    <mergeCell ref="AB55:AE55"/>
    <mergeCell ref="B46:C46"/>
    <mergeCell ref="D44:P44"/>
    <mergeCell ref="D45:P45"/>
    <mergeCell ref="AB44:AE44"/>
    <mergeCell ref="AB45:AE45"/>
    <mergeCell ref="D46:P46"/>
    <mergeCell ref="Q42:T42"/>
    <mergeCell ref="B44:C44"/>
    <mergeCell ref="B45:C45"/>
    <mergeCell ref="D43:P43"/>
    <mergeCell ref="D42:P42"/>
    <mergeCell ref="Q43:T43"/>
    <mergeCell ref="Q44:T44"/>
    <mergeCell ref="AB46:AE46"/>
    <mergeCell ref="Q45:T45"/>
    <mergeCell ref="B41:C41"/>
    <mergeCell ref="AB41:AE41"/>
    <mergeCell ref="AB56:AE56"/>
    <mergeCell ref="B52:C52"/>
    <mergeCell ref="AB52:AE52"/>
    <mergeCell ref="AB53:AE53"/>
    <mergeCell ref="AB54:AE54"/>
    <mergeCell ref="B47:C47"/>
    <mergeCell ref="Q47:T47"/>
    <mergeCell ref="Q52:T52"/>
    <mergeCell ref="D47:P47"/>
    <mergeCell ref="D52:P52"/>
    <mergeCell ref="AB47:AE47"/>
    <mergeCell ref="Y52:AA52"/>
    <mergeCell ref="Y47:AA47"/>
    <mergeCell ref="B48:C48"/>
    <mergeCell ref="AB48:AE48"/>
    <mergeCell ref="B49:C49"/>
    <mergeCell ref="D49:P49"/>
    <mergeCell ref="Q49:T49"/>
    <mergeCell ref="U49:V49"/>
    <mergeCell ref="W49:X49"/>
    <mergeCell ref="Y49:AA49"/>
    <mergeCell ref="AB49:AE49"/>
    <mergeCell ref="B50:C50"/>
    <mergeCell ref="D50:P50"/>
    <mergeCell ref="Q46:T46"/>
    <mergeCell ref="AP40:AR40"/>
    <mergeCell ref="U13:AB13"/>
    <mergeCell ref="B25:G25"/>
    <mergeCell ref="B28:G28"/>
    <mergeCell ref="H28:AE28"/>
    <mergeCell ref="B31:G31"/>
    <mergeCell ref="H29:AE29"/>
    <mergeCell ref="AB38:AE39"/>
    <mergeCell ref="H30:AE30"/>
    <mergeCell ref="B29:G29"/>
    <mergeCell ref="B17:F17"/>
    <mergeCell ref="G17:AB17"/>
    <mergeCell ref="B18:F18"/>
    <mergeCell ref="G18:AB18"/>
    <mergeCell ref="B19:F19"/>
    <mergeCell ref="G19:AB19"/>
    <mergeCell ref="B13:F13"/>
    <mergeCell ref="G13:O13"/>
    <mergeCell ref="AB40:AE40"/>
    <mergeCell ref="O25:S25"/>
    <mergeCell ref="U25:Y25"/>
    <mergeCell ref="AA25:AE25"/>
    <mergeCell ref="O26:S26"/>
    <mergeCell ref="Q50:T50"/>
    <mergeCell ref="U50:V50"/>
    <mergeCell ref="W50:X50"/>
    <mergeCell ref="Y50:AA50"/>
    <mergeCell ref="AB50:AE50"/>
    <mergeCell ref="B51:C51"/>
    <mergeCell ref="D51:P51"/>
    <mergeCell ref="Q51:T51"/>
    <mergeCell ref="U51:V51"/>
    <mergeCell ref="W51:X51"/>
    <mergeCell ref="Y51:AA51"/>
    <mergeCell ref="AB51:AE51"/>
  </mergeCells>
  <phoneticPr fontId="4"/>
  <dataValidations count="5">
    <dataValidation type="list" allowBlank="1" showInputMessage="1" showErrorMessage="1" sqref="WWF983097:WWI983097 JT53:JW53 TP53:TS53 ADL53:ADO53 ANH53:ANK53 AXD53:AXG53 BGZ53:BHC53 BQV53:BQY53 CAR53:CAU53 CKN53:CKQ53 CUJ53:CUM53 DEF53:DEI53 DOB53:DOE53 DXX53:DYA53 EHT53:EHW53 ERP53:ERS53 FBL53:FBO53 FLH53:FLK53 FVD53:FVG53 GEZ53:GFC53 GOV53:GOY53 GYR53:GYU53 HIN53:HIQ53 HSJ53:HSM53 ICF53:ICI53 IMB53:IME53 IVX53:IWA53 JFT53:JFW53 JPP53:JPS53 JZL53:JZO53 KJH53:KJK53 KTD53:KTG53 LCZ53:LDC53 LMV53:LMY53 LWR53:LWU53 MGN53:MGQ53 MQJ53:MQM53 NAF53:NAI53 NKB53:NKE53 NTX53:NUA53 ODT53:ODW53 ONP53:ONS53 OXL53:OXO53 PHH53:PHK53 PRD53:PRG53 QAZ53:QBC53 QKV53:QKY53 QUR53:QUU53 REN53:REQ53 ROJ53:ROM53 RYF53:RYI53 SIB53:SIE53 SRX53:SSA53 TBT53:TBW53 TLP53:TLS53 TVL53:TVO53 UFH53:UFK53 UPD53:UPG53 UYZ53:UZC53 VIV53:VIY53 VSR53:VSU53 WCN53:WCQ53 WMJ53:WMM53 WWF53:WWI53 AB65593:AE65593 JT65593:JW65593 TP65593:TS65593 ADL65593:ADO65593 ANH65593:ANK65593 AXD65593:AXG65593 BGZ65593:BHC65593 BQV65593:BQY65593 CAR65593:CAU65593 CKN65593:CKQ65593 CUJ65593:CUM65593 DEF65593:DEI65593 DOB65593:DOE65593 DXX65593:DYA65593 EHT65593:EHW65593 ERP65593:ERS65593 FBL65593:FBO65593 FLH65593:FLK65593 FVD65593:FVG65593 GEZ65593:GFC65593 GOV65593:GOY65593 GYR65593:GYU65593 HIN65593:HIQ65593 HSJ65593:HSM65593 ICF65593:ICI65593 IMB65593:IME65593 IVX65593:IWA65593 JFT65593:JFW65593 JPP65593:JPS65593 JZL65593:JZO65593 KJH65593:KJK65593 KTD65593:KTG65593 LCZ65593:LDC65593 LMV65593:LMY65593 LWR65593:LWU65593 MGN65593:MGQ65593 MQJ65593:MQM65593 NAF65593:NAI65593 NKB65593:NKE65593 NTX65593:NUA65593 ODT65593:ODW65593 ONP65593:ONS65593 OXL65593:OXO65593 PHH65593:PHK65593 PRD65593:PRG65593 QAZ65593:QBC65593 QKV65593:QKY65593 QUR65593:QUU65593 REN65593:REQ65593 ROJ65593:ROM65593 RYF65593:RYI65593 SIB65593:SIE65593 SRX65593:SSA65593 TBT65593:TBW65593 TLP65593:TLS65593 TVL65593:TVO65593 UFH65593:UFK65593 UPD65593:UPG65593 UYZ65593:UZC65593 VIV65593:VIY65593 VSR65593:VSU65593 WCN65593:WCQ65593 WMJ65593:WMM65593 WWF65593:WWI65593 AB131129:AE131129 JT131129:JW131129 TP131129:TS131129 ADL131129:ADO131129 ANH131129:ANK131129 AXD131129:AXG131129 BGZ131129:BHC131129 BQV131129:BQY131129 CAR131129:CAU131129 CKN131129:CKQ131129 CUJ131129:CUM131129 DEF131129:DEI131129 DOB131129:DOE131129 DXX131129:DYA131129 EHT131129:EHW131129 ERP131129:ERS131129 FBL131129:FBO131129 FLH131129:FLK131129 FVD131129:FVG131129 GEZ131129:GFC131129 GOV131129:GOY131129 GYR131129:GYU131129 HIN131129:HIQ131129 HSJ131129:HSM131129 ICF131129:ICI131129 IMB131129:IME131129 IVX131129:IWA131129 JFT131129:JFW131129 JPP131129:JPS131129 JZL131129:JZO131129 KJH131129:KJK131129 KTD131129:KTG131129 LCZ131129:LDC131129 LMV131129:LMY131129 LWR131129:LWU131129 MGN131129:MGQ131129 MQJ131129:MQM131129 NAF131129:NAI131129 NKB131129:NKE131129 NTX131129:NUA131129 ODT131129:ODW131129 ONP131129:ONS131129 OXL131129:OXO131129 PHH131129:PHK131129 PRD131129:PRG131129 QAZ131129:QBC131129 QKV131129:QKY131129 QUR131129:QUU131129 REN131129:REQ131129 ROJ131129:ROM131129 RYF131129:RYI131129 SIB131129:SIE131129 SRX131129:SSA131129 TBT131129:TBW131129 TLP131129:TLS131129 TVL131129:TVO131129 UFH131129:UFK131129 UPD131129:UPG131129 UYZ131129:UZC131129 VIV131129:VIY131129 VSR131129:VSU131129 WCN131129:WCQ131129 WMJ131129:WMM131129 WWF131129:WWI131129 AB196665:AE196665 JT196665:JW196665 TP196665:TS196665 ADL196665:ADO196665 ANH196665:ANK196665 AXD196665:AXG196665 BGZ196665:BHC196665 BQV196665:BQY196665 CAR196665:CAU196665 CKN196665:CKQ196665 CUJ196665:CUM196665 DEF196665:DEI196665 DOB196665:DOE196665 DXX196665:DYA196665 EHT196665:EHW196665 ERP196665:ERS196665 FBL196665:FBO196665 FLH196665:FLK196665 FVD196665:FVG196665 GEZ196665:GFC196665 GOV196665:GOY196665 GYR196665:GYU196665 HIN196665:HIQ196665 HSJ196665:HSM196665 ICF196665:ICI196665 IMB196665:IME196665 IVX196665:IWA196665 JFT196665:JFW196665 JPP196665:JPS196665 JZL196665:JZO196665 KJH196665:KJK196665 KTD196665:KTG196665 LCZ196665:LDC196665 LMV196665:LMY196665 LWR196665:LWU196665 MGN196665:MGQ196665 MQJ196665:MQM196665 NAF196665:NAI196665 NKB196665:NKE196665 NTX196665:NUA196665 ODT196665:ODW196665 ONP196665:ONS196665 OXL196665:OXO196665 PHH196665:PHK196665 PRD196665:PRG196665 QAZ196665:QBC196665 QKV196665:QKY196665 QUR196665:QUU196665 REN196665:REQ196665 ROJ196665:ROM196665 RYF196665:RYI196665 SIB196665:SIE196665 SRX196665:SSA196665 TBT196665:TBW196665 TLP196665:TLS196665 TVL196665:TVO196665 UFH196665:UFK196665 UPD196665:UPG196665 UYZ196665:UZC196665 VIV196665:VIY196665 VSR196665:VSU196665 WCN196665:WCQ196665 WMJ196665:WMM196665 WWF196665:WWI196665 AB262201:AE262201 JT262201:JW262201 TP262201:TS262201 ADL262201:ADO262201 ANH262201:ANK262201 AXD262201:AXG262201 BGZ262201:BHC262201 BQV262201:BQY262201 CAR262201:CAU262201 CKN262201:CKQ262201 CUJ262201:CUM262201 DEF262201:DEI262201 DOB262201:DOE262201 DXX262201:DYA262201 EHT262201:EHW262201 ERP262201:ERS262201 FBL262201:FBO262201 FLH262201:FLK262201 FVD262201:FVG262201 GEZ262201:GFC262201 GOV262201:GOY262201 GYR262201:GYU262201 HIN262201:HIQ262201 HSJ262201:HSM262201 ICF262201:ICI262201 IMB262201:IME262201 IVX262201:IWA262201 JFT262201:JFW262201 JPP262201:JPS262201 JZL262201:JZO262201 KJH262201:KJK262201 KTD262201:KTG262201 LCZ262201:LDC262201 LMV262201:LMY262201 LWR262201:LWU262201 MGN262201:MGQ262201 MQJ262201:MQM262201 NAF262201:NAI262201 NKB262201:NKE262201 NTX262201:NUA262201 ODT262201:ODW262201 ONP262201:ONS262201 OXL262201:OXO262201 PHH262201:PHK262201 PRD262201:PRG262201 QAZ262201:QBC262201 QKV262201:QKY262201 QUR262201:QUU262201 REN262201:REQ262201 ROJ262201:ROM262201 RYF262201:RYI262201 SIB262201:SIE262201 SRX262201:SSA262201 TBT262201:TBW262201 TLP262201:TLS262201 TVL262201:TVO262201 UFH262201:UFK262201 UPD262201:UPG262201 UYZ262201:UZC262201 VIV262201:VIY262201 VSR262201:VSU262201 WCN262201:WCQ262201 WMJ262201:WMM262201 WWF262201:WWI262201 AB327737:AE327737 JT327737:JW327737 TP327737:TS327737 ADL327737:ADO327737 ANH327737:ANK327737 AXD327737:AXG327737 BGZ327737:BHC327737 BQV327737:BQY327737 CAR327737:CAU327737 CKN327737:CKQ327737 CUJ327737:CUM327737 DEF327737:DEI327737 DOB327737:DOE327737 DXX327737:DYA327737 EHT327737:EHW327737 ERP327737:ERS327737 FBL327737:FBO327737 FLH327737:FLK327737 FVD327737:FVG327737 GEZ327737:GFC327737 GOV327737:GOY327737 GYR327737:GYU327737 HIN327737:HIQ327737 HSJ327737:HSM327737 ICF327737:ICI327737 IMB327737:IME327737 IVX327737:IWA327737 JFT327737:JFW327737 JPP327737:JPS327737 JZL327737:JZO327737 KJH327737:KJK327737 KTD327737:KTG327737 LCZ327737:LDC327737 LMV327737:LMY327737 LWR327737:LWU327737 MGN327737:MGQ327737 MQJ327737:MQM327737 NAF327737:NAI327737 NKB327737:NKE327737 NTX327737:NUA327737 ODT327737:ODW327737 ONP327737:ONS327737 OXL327737:OXO327737 PHH327737:PHK327737 PRD327737:PRG327737 QAZ327737:QBC327737 QKV327737:QKY327737 QUR327737:QUU327737 REN327737:REQ327737 ROJ327737:ROM327737 RYF327737:RYI327737 SIB327737:SIE327737 SRX327737:SSA327737 TBT327737:TBW327737 TLP327737:TLS327737 TVL327737:TVO327737 UFH327737:UFK327737 UPD327737:UPG327737 UYZ327737:UZC327737 VIV327737:VIY327737 VSR327737:VSU327737 WCN327737:WCQ327737 WMJ327737:WMM327737 WWF327737:WWI327737 AB393273:AE393273 JT393273:JW393273 TP393273:TS393273 ADL393273:ADO393273 ANH393273:ANK393273 AXD393273:AXG393273 BGZ393273:BHC393273 BQV393273:BQY393273 CAR393273:CAU393273 CKN393273:CKQ393273 CUJ393273:CUM393273 DEF393273:DEI393273 DOB393273:DOE393273 DXX393273:DYA393273 EHT393273:EHW393273 ERP393273:ERS393273 FBL393273:FBO393273 FLH393273:FLK393273 FVD393273:FVG393273 GEZ393273:GFC393273 GOV393273:GOY393273 GYR393273:GYU393273 HIN393273:HIQ393273 HSJ393273:HSM393273 ICF393273:ICI393273 IMB393273:IME393273 IVX393273:IWA393273 JFT393273:JFW393273 JPP393273:JPS393273 JZL393273:JZO393273 KJH393273:KJK393273 KTD393273:KTG393273 LCZ393273:LDC393273 LMV393273:LMY393273 LWR393273:LWU393273 MGN393273:MGQ393273 MQJ393273:MQM393273 NAF393273:NAI393273 NKB393273:NKE393273 NTX393273:NUA393273 ODT393273:ODW393273 ONP393273:ONS393273 OXL393273:OXO393273 PHH393273:PHK393273 PRD393273:PRG393273 QAZ393273:QBC393273 QKV393273:QKY393273 QUR393273:QUU393273 REN393273:REQ393273 ROJ393273:ROM393273 RYF393273:RYI393273 SIB393273:SIE393273 SRX393273:SSA393273 TBT393273:TBW393273 TLP393273:TLS393273 TVL393273:TVO393273 UFH393273:UFK393273 UPD393273:UPG393273 UYZ393273:UZC393273 VIV393273:VIY393273 VSR393273:VSU393273 WCN393273:WCQ393273 WMJ393273:WMM393273 WWF393273:WWI393273 AB458809:AE458809 JT458809:JW458809 TP458809:TS458809 ADL458809:ADO458809 ANH458809:ANK458809 AXD458809:AXG458809 BGZ458809:BHC458809 BQV458809:BQY458809 CAR458809:CAU458809 CKN458809:CKQ458809 CUJ458809:CUM458809 DEF458809:DEI458809 DOB458809:DOE458809 DXX458809:DYA458809 EHT458809:EHW458809 ERP458809:ERS458809 FBL458809:FBO458809 FLH458809:FLK458809 FVD458809:FVG458809 GEZ458809:GFC458809 GOV458809:GOY458809 GYR458809:GYU458809 HIN458809:HIQ458809 HSJ458809:HSM458809 ICF458809:ICI458809 IMB458809:IME458809 IVX458809:IWA458809 JFT458809:JFW458809 JPP458809:JPS458809 JZL458809:JZO458809 KJH458809:KJK458809 KTD458809:KTG458809 LCZ458809:LDC458809 LMV458809:LMY458809 LWR458809:LWU458809 MGN458809:MGQ458809 MQJ458809:MQM458809 NAF458809:NAI458809 NKB458809:NKE458809 NTX458809:NUA458809 ODT458809:ODW458809 ONP458809:ONS458809 OXL458809:OXO458809 PHH458809:PHK458809 PRD458809:PRG458809 QAZ458809:QBC458809 QKV458809:QKY458809 QUR458809:QUU458809 REN458809:REQ458809 ROJ458809:ROM458809 RYF458809:RYI458809 SIB458809:SIE458809 SRX458809:SSA458809 TBT458809:TBW458809 TLP458809:TLS458809 TVL458809:TVO458809 UFH458809:UFK458809 UPD458809:UPG458809 UYZ458809:UZC458809 VIV458809:VIY458809 VSR458809:VSU458809 WCN458809:WCQ458809 WMJ458809:WMM458809 WWF458809:WWI458809 AB524345:AE524345 JT524345:JW524345 TP524345:TS524345 ADL524345:ADO524345 ANH524345:ANK524345 AXD524345:AXG524345 BGZ524345:BHC524345 BQV524345:BQY524345 CAR524345:CAU524345 CKN524345:CKQ524345 CUJ524345:CUM524345 DEF524345:DEI524345 DOB524345:DOE524345 DXX524345:DYA524345 EHT524345:EHW524345 ERP524345:ERS524345 FBL524345:FBO524345 FLH524345:FLK524345 FVD524345:FVG524345 GEZ524345:GFC524345 GOV524345:GOY524345 GYR524345:GYU524345 HIN524345:HIQ524345 HSJ524345:HSM524345 ICF524345:ICI524345 IMB524345:IME524345 IVX524345:IWA524345 JFT524345:JFW524345 JPP524345:JPS524345 JZL524345:JZO524345 KJH524345:KJK524345 KTD524345:KTG524345 LCZ524345:LDC524345 LMV524345:LMY524345 LWR524345:LWU524345 MGN524345:MGQ524345 MQJ524345:MQM524345 NAF524345:NAI524345 NKB524345:NKE524345 NTX524345:NUA524345 ODT524345:ODW524345 ONP524345:ONS524345 OXL524345:OXO524345 PHH524345:PHK524345 PRD524345:PRG524345 QAZ524345:QBC524345 QKV524345:QKY524345 QUR524345:QUU524345 REN524345:REQ524345 ROJ524345:ROM524345 RYF524345:RYI524345 SIB524345:SIE524345 SRX524345:SSA524345 TBT524345:TBW524345 TLP524345:TLS524345 TVL524345:TVO524345 UFH524345:UFK524345 UPD524345:UPG524345 UYZ524345:UZC524345 VIV524345:VIY524345 VSR524345:VSU524345 WCN524345:WCQ524345 WMJ524345:WMM524345 WWF524345:WWI524345 AB589881:AE589881 JT589881:JW589881 TP589881:TS589881 ADL589881:ADO589881 ANH589881:ANK589881 AXD589881:AXG589881 BGZ589881:BHC589881 BQV589881:BQY589881 CAR589881:CAU589881 CKN589881:CKQ589881 CUJ589881:CUM589881 DEF589881:DEI589881 DOB589881:DOE589881 DXX589881:DYA589881 EHT589881:EHW589881 ERP589881:ERS589881 FBL589881:FBO589881 FLH589881:FLK589881 FVD589881:FVG589881 GEZ589881:GFC589881 GOV589881:GOY589881 GYR589881:GYU589881 HIN589881:HIQ589881 HSJ589881:HSM589881 ICF589881:ICI589881 IMB589881:IME589881 IVX589881:IWA589881 JFT589881:JFW589881 JPP589881:JPS589881 JZL589881:JZO589881 KJH589881:KJK589881 KTD589881:KTG589881 LCZ589881:LDC589881 LMV589881:LMY589881 LWR589881:LWU589881 MGN589881:MGQ589881 MQJ589881:MQM589881 NAF589881:NAI589881 NKB589881:NKE589881 NTX589881:NUA589881 ODT589881:ODW589881 ONP589881:ONS589881 OXL589881:OXO589881 PHH589881:PHK589881 PRD589881:PRG589881 QAZ589881:QBC589881 QKV589881:QKY589881 QUR589881:QUU589881 REN589881:REQ589881 ROJ589881:ROM589881 RYF589881:RYI589881 SIB589881:SIE589881 SRX589881:SSA589881 TBT589881:TBW589881 TLP589881:TLS589881 TVL589881:TVO589881 UFH589881:UFK589881 UPD589881:UPG589881 UYZ589881:UZC589881 VIV589881:VIY589881 VSR589881:VSU589881 WCN589881:WCQ589881 WMJ589881:WMM589881 WWF589881:WWI589881 AB655417:AE655417 JT655417:JW655417 TP655417:TS655417 ADL655417:ADO655417 ANH655417:ANK655417 AXD655417:AXG655417 BGZ655417:BHC655417 BQV655417:BQY655417 CAR655417:CAU655417 CKN655417:CKQ655417 CUJ655417:CUM655417 DEF655417:DEI655417 DOB655417:DOE655417 DXX655417:DYA655417 EHT655417:EHW655417 ERP655417:ERS655417 FBL655417:FBO655417 FLH655417:FLK655417 FVD655417:FVG655417 GEZ655417:GFC655417 GOV655417:GOY655417 GYR655417:GYU655417 HIN655417:HIQ655417 HSJ655417:HSM655417 ICF655417:ICI655417 IMB655417:IME655417 IVX655417:IWA655417 JFT655417:JFW655417 JPP655417:JPS655417 JZL655417:JZO655417 KJH655417:KJK655417 KTD655417:KTG655417 LCZ655417:LDC655417 LMV655417:LMY655417 LWR655417:LWU655417 MGN655417:MGQ655417 MQJ655417:MQM655417 NAF655417:NAI655417 NKB655417:NKE655417 NTX655417:NUA655417 ODT655417:ODW655417 ONP655417:ONS655417 OXL655417:OXO655417 PHH655417:PHK655417 PRD655417:PRG655417 QAZ655417:QBC655417 QKV655417:QKY655417 QUR655417:QUU655417 REN655417:REQ655417 ROJ655417:ROM655417 RYF655417:RYI655417 SIB655417:SIE655417 SRX655417:SSA655417 TBT655417:TBW655417 TLP655417:TLS655417 TVL655417:TVO655417 UFH655417:UFK655417 UPD655417:UPG655417 UYZ655417:UZC655417 VIV655417:VIY655417 VSR655417:VSU655417 WCN655417:WCQ655417 WMJ655417:WMM655417 WWF655417:WWI655417 AB720953:AE720953 JT720953:JW720953 TP720953:TS720953 ADL720953:ADO720953 ANH720953:ANK720953 AXD720953:AXG720953 BGZ720953:BHC720953 BQV720953:BQY720953 CAR720953:CAU720953 CKN720953:CKQ720953 CUJ720953:CUM720953 DEF720953:DEI720953 DOB720953:DOE720953 DXX720953:DYA720953 EHT720953:EHW720953 ERP720953:ERS720953 FBL720953:FBO720953 FLH720953:FLK720953 FVD720953:FVG720953 GEZ720953:GFC720953 GOV720953:GOY720953 GYR720953:GYU720953 HIN720953:HIQ720953 HSJ720953:HSM720953 ICF720953:ICI720953 IMB720953:IME720953 IVX720953:IWA720953 JFT720953:JFW720953 JPP720953:JPS720953 JZL720953:JZO720953 KJH720953:KJK720953 KTD720953:KTG720953 LCZ720953:LDC720953 LMV720953:LMY720953 LWR720953:LWU720953 MGN720953:MGQ720953 MQJ720953:MQM720953 NAF720953:NAI720953 NKB720953:NKE720953 NTX720953:NUA720953 ODT720953:ODW720953 ONP720953:ONS720953 OXL720953:OXO720953 PHH720953:PHK720953 PRD720953:PRG720953 QAZ720953:QBC720953 QKV720953:QKY720953 QUR720953:QUU720953 REN720953:REQ720953 ROJ720953:ROM720953 RYF720953:RYI720953 SIB720953:SIE720953 SRX720953:SSA720953 TBT720953:TBW720953 TLP720953:TLS720953 TVL720953:TVO720953 UFH720953:UFK720953 UPD720953:UPG720953 UYZ720953:UZC720953 VIV720953:VIY720953 VSR720953:VSU720953 WCN720953:WCQ720953 WMJ720953:WMM720953 WWF720953:WWI720953 AB786489:AE786489 JT786489:JW786489 TP786489:TS786489 ADL786489:ADO786489 ANH786489:ANK786489 AXD786489:AXG786489 BGZ786489:BHC786489 BQV786489:BQY786489 CAR786489:CAU786489 CKN786489:CKQ786489 CUJ786489:CUM786489 DEF786489:DEI786489 DOB786489:DOE786489 DXX786489:DYA786489 EHT786489:EHW786489 ERP786489:ERS786489 FBL786489:FBO786489 FLH786489:FLK786489 FVD786489:FVG786489 GEZ786489:GFC786489 GOV786489:GOY786489 GYR786489:GYU786489 HIN786489:HIQ786489 HSJ786489:HSM786489 ICF786489:ICI786489 IMB786489:IME786489 IVX786489:IWA786489 JFT786489:JFW786489 JPP786489:JPS786489 JZL786489:JZO786489 KJH786489:KJK786489 KTD786489:KTG786489 LCZ786489:LDC786489 LMV786489:LMY786489 LWR786489:LWU786489 MGN786489:MGQ786489 MQJ786489:MQM786489 NAF786489:NAI786489 NKB786489:NKE786489 NTX786489:NUA786489 ODT786489:ODW786489 ONP786489:ONS786489 OXL786489:OXO786489 PHH786489:PHK786489 PRD786489:PRG786489 QAZ786489:QBC786489 QKV786489:QKY786489 QUR786489:QUU786489 REN786489:REQ786489 ROJ786489:ROM786489 RYF786489:RYI786489 SIB786489:SIE786489 SRX786489:SSA786489 TBT786489:TBW786489 TLP786489:TLS786489 TVL786489:TVO786489 UFH786489:UFK786489 UPD786489:UPG786489 UYZ786489:UZC786489 VIV786489:VIY786489 VSR786489:VSU786489 WCN786489:WCQ786489 WMJ786489:WMM786489 WWF786489:WWI786489 AB852025:AE852025 JT852025:JW852025 TP852025:TS852025 ADL852025:ADO852025 ANH852025:ANK852025 AXD852025:AXG852025 BGZ852025:BHC852025 BQV852025:BQY852025 CAR852025:CAU852025 CKN852025:CKQ852025 CUJ852025:CUM852025 DEF852025:DEI852025 DOB852025:DOE852025 DXX852025:DYA852025 EHT852025:EHW852025 ERP852025:ERS852025 FBL852025:FBO852025 FLH852025:FLK852025 FVD852025:FVG852025 GEZ852025:GFC852025 GOV852025:GOY852025 GYR852025:GYU852025 HIN852025:HIQ852025 HSJ852025:HSM852025 ICF852025:ICI852025 IMB852025:IME852025 IVX852025:IWA852025 JFT852025:JFW852025 JPP852025:JPS852025 JZL852025:JZO852025 KJH852025:KJK852025 KTD852025:KTG852025 LCZ852025:LDC852025 LMV852025:LMY852025 LWR852025:LWU852025 MGN852025:MGQ852025 MQJ852025:MQM852025 NAF852025:NAI852025 NKB852025:NKE852025 NTX852025:NUA852025 ODT852025:ODW852025 ONP852025:ONS852025 OXL852025:OXO852025 PHH852025:PHK852025 PRD852025:PRG852025 QAZ852025:QBC852025 QKV852025:QKY852025 QUR852025:QUU852025 REN852025:REQ852025 ROJ852025:ROM852025 RYF852025:RYI852025 SIB852025:SIE852025 SRX852025:SSA852025 TBT852025:TBW852025 TLP852025:TLS852025 TVL852025:TVO852025 UFH852025:UFK852025 UPD852025:UPG852025 UYZ852025:UZC852025 VIV852025:VIY852025 VSR852025:VSU852025 WCN852025:WCQ852025 WMJ852025:WMM852025 WWF852025:WWI852025 AB917561:AE917561 JT917561:JW917561 TP917561:TS917561 ADL917561:ADO917561 ANH917561:ANK917561 AXD917561:AXG917561 BGZ917561:BHC917561 BQV917561:BQY917561 CAR917561:CAU917561 CKN917561:CKQ917561 CUJ917561:CUM917561 DEF917561:DEI917561 DOB917561:DOE917561 DXX917561:DYA917561 EHT917561:EHW917561 ERP917561:ERS917561 FBL917561:FBO917561 FLH917561:FLK917561 FVD917561:FVG917561 GEZ917561:GFC917561 GOV917561:GOY917561 GYR917561:GYU917561 HIN917561:HIQ917561 HSJ917561:HSM917561 ICF917561:ICI917561 IMB917561:IME917561 IVX917561:IWA917561 JFT917561:JFW917561 JPP917561:JPS917561 JZL917561:JZO917561 KJH917561:KJK917561 KTD917561:KTG917561 LCZ917561:LDC917561 LMV917561:LMY917561 LWR917561:LWU917561 MGN917561:MGQ917561 MQJ917561:MQM917561 NAF917561:NAI917561 NKB917561:NKE917561 NTX917561:NUA917561 ODT917561:ODW917561 ONP917561:ONS917561 OXL917561:OXO917561 PHH917561:PHK917561 PRD917561:PRG917561 QAZ917561:QBC917561 QKV917561:QKY917561 QUR917561:QUU917561 REN917561:REQ917561 ROJ917561:ROM917561 RYF917561:RYI917561 SIB917561:SIE917561 SRX917561:SSA917561 TBT917561:TBW917561 TLP917561:TLS917561 TVL917561:TVO917561 UFH917561:UFK917561 UPD917561:UPG917561 UYZ917561:UZC917561 VIV917561:VIY917561 VSR917561:VSU917561 WCN917561:WCQ917561 WMJ917561:WMM917561 WWF917561:WWI917561 AB983097:AE983097 JT983097:JW983097 TP983097:TS983097 ADL983097:ADO983097 ANH983097:ANK983097 AXD983097:AXG983097 BGZ983097:BHC983097 BQV983097:BQY983097 CAR983097:CAU983097 CKN983097:CKQ983097 CUJ983097:CUM983097 DEF983097:DEI983097 DOB983097:DOE983097 DXX983097:DYA983097 EHT983097:EHW983097 ERP983097:ERS983097 FBL983097:FBO983097 FLH983097:FLK983097 FVD983097:FVG983097 GEZ983097:GFC983097 GOV983097:GOY983097 GYR983097:GYU983097 HIN983097:HIQ983097 HSJ983097:HSM983097 ICF983097:ICI983097 IMB983097:IME983097 IVX983097:IWA983097 JFT983097:JFW983097 JPP983097:JPS983097 JZL983097:JZO983097 KJH983097:KJK983097 KTD983097:KTG983097 LCZ983097:LDC983097 LMV983097:LMY983097 LWR983097:LWU983097 MGN983097:MGQ983097 MQJ983097:MQM983097 NAF983097:NAI983097 NKB983097:NKE983097 NTX983097:NUA983097 ODT983097:ODW983097 ONP983097:ONS983097 OXL983097:OXO983097 PHH983097:PHK983097 PRD983097:PRG983097 QAZ983097:QBC983097 QKV983097:QKY983097 QUR983097:QUU983097 REN983097:REQ983097 ROJ983097:ROM983097 RYF983097:RYI983097 SIB983097:SIE983097 SRX983097:SSA983097 TBT983097:TBW983097 TLP983097:TLS983097 TVL983097:TVO983097 UFH983097:UFK983097 UPD983097:UPG983097 UYZ983097:UZC983097 VIV983097:VIY983097 VSR983097:VSU983097 WCN983097:WCQ983097 WMJ983097:WMM983097" xr:uid="{E86129BD-B11B-4CEF-A7E4-36C9E732D15E}">
      <formula1>"5000,6500"</formula1>
    </dataValidation>
    <dataValidation type="list" allowBlank="1" showInputMessage="1" showErrorMessage="1" sqref="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W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W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W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W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W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W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W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W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W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W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W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W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W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W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W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xr:uid="{54269BEC-72CD-425E-8D14-84F990DC812B}">
      <formula1>"企業,大学,短大,専門,高専,高校,個人"</formula1>
    </dataValidation>
    <dataValidation type="list" allowBlank="1" showInputMessage="1" showErrorMessage="1" sqref="WVL983073:WWI983073 H65569:AE65569 IZ65569:JW65569 SV65569:TS65569 ACR65569:ADO65569 AMN65569:ANK65569 AWJ65569:AXG65569 BGF65569:BHC65569 BQB65569:BQY65569 BZX65569:CAU65569 CJT65569:CKQ65569 CTP65569:CUM65569 DDL65569:DEI65569 DNH65569:DOE65569 DXD65569:DYA65569 EGZ65569:EHW65569 EQV65569:ERS65569 FAR65569:FBO65569 FKN65569:FLK65569 FUJ65569:FVG65569 GEF65569:GFC65569 GOB65569:GOY65569 GXX65569:GYU65569 HHT65569:HIQ65569 HRP65569:HSM65569 IBL65569:ICI65569 ILH65569:IME65569 IVD65569:IWA65569 JEZ65569:JFW65569 JOV65569:JPS65569 JYR65569:JZO65569 KIN65569:KJK65569 KSJ65569:KTG65569 LCF65569:LDC65569 LMB65569:LMY65569 LVX65569:LWU65569 MFT65569:MGQ65569 MPP65569:MQM65569 MZL65569:NAI65569 NJH65569:NKE65569 NTD65569:NUA65569 OCZ65569:ODW65569 OMV65569:ONS65569 OWR65569:OXO65569 PGN65569:PHK65569 PQJ65569:PRG65569 QAF65569:QBC65569 QKB65569:QKY65569 QTX65569:QUU65569 RDT65569:REQ65569 RNP65569:ROM65569 RXL65569:RYI65569 SHH65569:SIE65569 SRD65569:SSA65569 TAZ65569:TBW65569 TKV65569:TLS65569 TUR65569:TVO65569 UEN65569:UFK65569 UOJ65569:UPG65569 UYF65569:UZC65569 VIB65569:VIY65569 VRX65569:VSU65569 WBT65569:WCQ65569 WLP65569:WMM65569 WVL65569:WWI65569 H131105:AE131105 IZ131105:JW131105 SV131105:TS131105 ACR131105:ADO131105 AMN131105:ANK131105 AWJ131105:AXG131105 BGF131105:BHC131105 BQB131105:BQY131105 BZX131105:CAU131105 CJT131105:CKQ131105 CTP131105:CUM131105 DDL131105:DEI131105 DNH131105:DOE131105 DXD131105:DYA131105 EGZ131105:EHW131105 EQV131105:ERS131105 FAR131105:FBO131105 FKN131105:FLK131105 FUJ131105:FVG131105 GEF131105:GFC131105 GOB131105:GOY131105 GXX131105:GYU131105 HHT131105:HIQ131105 HRP131105:HSM131105 IBL131105:ICI131105 ILH131105:IME131105 IVD131105:IWA131105 JEZ131105:JFW131105 JOV131105:JPS131105 JYR131105:JZO131105 KIN131105:KJK131105 KSJ131105:KTG131105 LCF131105:LDC131105 LMB131105:LMY131105 LVX131105:LWU131105 MFT131105:MGQ131105 MPP131105:MQM131105 MZL131105:NAI131105 NJH131105:NKE131105 NTD131105:NUA131105 OCZ131105:ODW131105 OMV131105:ONS131105 OWR131105:OXO131105 PGN131105:PHK131105 PQJ131105:PRG131105 QAF131105:QBC131105 QKB131105:QKY131105 QTX131105:QUU131105 RDT131105:REQ131105 RNP131105:ROM131105 RXL131105:RYI131105 SHH131105:SIE131105 SRD131105:SSA131105 TAZ131105:TBW131105 TKV131105:TLS131105 TUR131105:TVO131105 UEN131105:UFK131105 UOJ131105:UPG131105 UYF131105:UZC131105 VIB131105:VIY131105 VRX131105:VSU131105 WBT131105:WCQ131105 WLP131105:WMM131105 WVL131105:WWI131105 H196641:AE196641 IZ196641:JW196641 SV196641:TS196641 ACR196641:ADO196641 AMN196641:ANK196641 AWJ196641:AXG196641 BGF196641:BHC196641 BQB196641:BQY196641 BZX196641:CAU196641 CJT196641:CKQ196641 CTP196641:CUM196641 DDL196641:DEI196641 DNH196641:DOE196641 DXD196641:DYA196641 EGZ196641:EHW196641 EQV196641:ERS196641 FAR196641:FBO196641 FKN196641:FLK196641 FUJ196641:FVG196641 GEF196641:GFC196641 GOB196641:GOY196641 GXX196641:GYU196641 HHT196641:HIQ196641 HRP196641:HSM196641 IBL196641:ICI196641 ILH196641:IME196641 IVD196641:IWA196641 JEZ196641:JFW196641 JOV196641:JPS196641 JYR196641:JZO196641 KIN196641:KJK196641 KSJ196641:KTG196641 LCF196641:LDC196641 LMB196641:LMY196641 LVX196641:LWU196641 MFT196641:MGQ196641 MPP196641:MQM196641 MZL196641:NAI196641 NJH196641:NKE196641 NTD196641:NUA196641 OCZ196641:ODW196641 OMV196641:ONS196641 OWR196641:OXO196641 PGN196641:PHK196641 PQJ196641:PRG196641 QAF196641:QBC196641 QKB196641:QKY196641 QTX196641:QUU196641 RDT196641:REQ196641 RNP196641:ROM196641 RXL196641:RYI196641 SHH196641:SIE196641 SRD196641:SSA196641 TAZ196641:TBW196641 TKV196641:TLS196641 TUR196641:TVO196641 UEN196641:UFK196641 UOJ196641:UPG196641 UYF196641:UZC196641 VIB196641:VIY196641 VRX196641:VSU196641 WBT196641:WCQ196641 WLP196641:WMM196641 WVL196641:WWI196641 H262177:AE262177 IZ262177:JW262177 SV262177:TS262177 ACR262177:ADO262177 AMN262177:ANK262177 AWJ262177:AXG262177 BGF262177:BHC262177 BQB262177:BQY262177 BZX262177:CAU262177 CJT262177:CKQ262177 CTP262177:CUM262177 DDL262177:DEI262177 DNH262177:DOE262177 DXD262177:DYA262177 EGZ262177:EHW262177 EQV262177:ERS262177 FAR262177:FBO262177 FKN262177:FLK262177 FUJ262177:FVG262177 GEF262177:GFC262177 GOB262177:GOY262177 GXX262177:GYU262177 HHT262177:HIQ262177 HRP262177:HSM262177 IBL262177:ICI262177 ILH262177:IME262177 IVD262177:IWA262177 JEZ262177:JFW262177 JOV262177:JPS262177 JYR262177:JZO262177 KIN262177:KJK262177 KSJ262177:KTG262177 LCF262177:LDC262177 LMB262177:LMY262177 LVX262177:LWU262177 MFT262177:MGQ262177 MPP262177:MQM262177 MZL262177:NAI262177 NJH262177:NKE262177 NTD262177:NUA262177 OCZ262177:ODW262177 OMV262177:ONS262177 OWR262177:OXO262177 PGN262177:PHK262177 PQJ262177:PRG262177 QAF262177:QBC262177 QKB262177:QKY262177 QTX262177:QUU262177 RDT262177:REQ262177 RNP262177:ROM262177 RXL262177:RYI262177 SHH262177:SIE262177 SRD262177:SSA262177 TAZ262177:TBW262177 TKV262177:TLS262177 TUR262177:TVO262177 UEN262177:UFK262177 UOJ262177:UPG262177 UYF262177:UZC262177 VIB262177:VIY262177 VRX262177:VSU262177 WBT262177:WCQ262177 WLP262177:WMM262177 WVL262177:WWI262177 H327713:AE327713 IZ327713:JW327713 SV327713:TS327713 ACR327713:ADO327713 AMN327713:ANK327713 AWJ327713:AXG327713 BGF327713:BHC327713 BQB327713:BQY327713 BZX327713:CAU327713 CJT327713:CKQ327713 CTP327713:CUM327713 DDL327713:DEI327713 DNH327713:DOE327713 DXD327713:DYA327713 EGZ327713:EHW327713 EQV327713:ERS327713 FAR327713:FBO327713 FKN327713:FLK327713 FUJ327713:FVG327713 GEF327713:GFC327713 GOB327713:GOY327713 GXX327713:GYU327713 HHT327713:HIQ327713 HRP327713:HSM327713 IBL327713:ICI327713 ILH327713:IME327713 IVD327713:IWA327713 JEZ327713:JFW327713 JOV327713:JPS327713 JYR327713:JZO327713 KIN327713:KJK327713 KSJ327713:KTG327713 LCF327713:LDC327713 LMB327713:LMY327713 LVX327713:LWU327713 MFT327713:MGQ327713 MPP327713:MQM327713 MZL327713:NAI327713 NJH327713:NKE327713 NTD327713:NUA327713 OCZ327713:ODW327713 OMV327713:ONS327713 OWR327713:OXO327713 PGN327713:PHK327713 PQJ327713:PRG327713 QAF327713:QBC327713 QKB327713:QKY327713 QTX327713:QUU327713 RDT327713:REQ327713 RNP327713:ROM327713 RXL327713:RYI327713 SHH327713:SIE327713 SRD327713:SSA327713 TAZ327713:TBW327713 TKV327713:TLS327713 TUR327713:TVO327713 UEN327713:UFK327713 UOJ327713:UPG327713 UYF327713:UZC327713 VIB327713:VIY327713 VRX327713:VSU327713 WBT327713:WCQ327713 WLP327713:WMM327713 WVL327713:WWI327713 H393249:AE393249 IZ393249:JW393249 SV393249:TS393249 ACR393249:ADO393249 AMN393249:ANK393249 AWJ393249:AXG393249 BGF393249:BHC393249 BQB393249:BQY393249 BZX393249:CAU393249 CJT393249:CKQ393249 CTP393249:CUM393249 DDL393249:DEI393249 DNH393249:DOE393249 DXD393249:DYA393249 EGZ393249:EHW393249 EQV393249:ERS393249 FAR393249:FBO393249 FKN393249:FLK393249 FUJ393249:FVG393249 GEF393249:GFC393249 GOB393249:GOY393249 GXX393249:GYU393249 HHT393249:HIQ393249 HRP393249:HSM393249 IBL393249:ICI393249 ILH393249:IME393249 IVD393249:IWA393249 JEZ393249:JFW393249 JOV393249:JPS393249 JYR393249:JZO393249 KIN393249:KJK393249 KSJ393249:KTG393249 LCF393249:LDC393249 LMB393249:LMY393249 LVX393249:LWU393249 MFT393249:MGQ393249 MPP393249:MQM393249 MZL393249:NAI393249 NJH393249:NKE393249 NTD393249:NUA393249 OCZ393249:ODW393249 OMV393249:ONS393249 OWR393249:OXO393249 PGN393249:PHK393249 PQJ393249:PRG393249 QAF393249:QBC393249 QKB393249:QKY393249 QTX393249:QUU393249 RDT393249:REQ393249 RNP393249:ROM393249 RXL393249:RYI393249 SHH393249:SIE393249 SRD393249:SSA393249 TAZ393249:TBW393249 TKV393249:TLS393249 TUR393249:TVO393249 UEN393249:UFK393249 UOJ393249:UPG393249 UYF393249:UZC393249 VIB393249:VIY393249 VRX393249:VSU393249 WBT393249:WCQ393249 WLP393249:WMM393249 WVL393249:WWI393249 H458785:AE458785 IZ458785:JW458785 SV458785:TS458785 ACR458785:ADO458785 AMN458785:ANK458785 AWJ458785:AXG458785 BGF458785:BHC458785 BQB458785:BQY458785 BZX458785:CAU458785 CJT458785:CKQ458785 CTP458785:CUM458785 DDL458785:DEI458785 DNH458785:DOE458785 DXD458785:DYA458785 EGZ458785:EHW458785 EQV458785:ERS458785 FAR458785:FBO458785 FKN458785:FLK458785 FUJ458785:FVG458785 GEF458785:GFC458785 GOB458785:GOY458785 GXX458785:GYU458785 HHT458785:HIQ458785 HRP458785:HSM458785 IBL458785:ICI458785 ILH458785:IME458785 IVD458785:IWA458785 JEZ458785:JFW458785 JOV458785:JPS458785 JYR458785:JZO458785 KIN458785:KJK458785 KSJ458785:KTG458785 LCF458785:LDC458785 LMB458785:LMY458785 LVX458785:LWU458785 MFT458785:MGQ458785 MPP458785:MQM458785 MZL458785:NAI458785 NJH458785:NKE458785 NTD458785:NUA458785 OCZ458785:ODW458785 OMV458785:ONS458785 OWR458785:OXO458785 PGN458785:PHK458785 PQJ458785:PRG458785 QAF458785:QBC458785 QKB458785:QKY458785 QTX458785:QUU458785 RDT458785:REQ458785 RNP458785:ROM458785 RXL458785:RYI458785 SHH458785:SIE458785 SRD458785:SSA458785 TAZ458785:TBW458785 TKV458785:TLS458785 TUR458785:TVO458785 UEN458785:UFK458785 UOJ458785:UPG458785 UYF458785:UZC458785 VIB458785:VIY458785 VRX458785:VSU458785 WBT458785:WCQ458785 WLP458785:WMM458785 WVL458785:WWI458785 H524321:AE524321 IZ524321:JW524321 SV524321:TS524321 ACR524321:ADO524321 AMN524321:ANK524321 AWJ524321:AXG524321 BGF524321:BHC524321 BQB524321:BQY524321 BZX524321:CAU524321 CJT524321:CKQ524321 CTP524321:CUM524321 DDL524321:DEI524321 DNH524321:DOE524321 DXD524321:DYA524321 EGZ524321:EHW524321 EQV524321:ERS524321 FAR524321:FBO524321 FKN524321:FLK524321 FUJ524321:FVG524321 GEF524321:GFC524321 GOB524321:GOY524321 GXX524321:GYU524321 HHT524321:HIQ524321 HRP524321:HSM524321 IBL524321:ICI524321 ILH524321:IME524321 IVD524321:IWA524321 JEZ524321:JFW524321 JOV524321:JPS524321 JYR524321:JZO524321 KIN524321:KJK524321 KSJ524321:KTG524321 LCF524321:LDC524321 LMB524321:LMY524321 LVX524321:LWU524321 MFT524321:MGQ524321 MPP524321:MQM524321 MZL524321:NAI524321 NJH524321:NKE524321 NTD524321:NUA524321 OCZ524321:ODW524321 OMV524321:ONS524321 OWR524321:OXO524321 PGN524321:PHK524321 PQJ524321:PRG524321 QAF524321:QBC524321 QKB524321:QKY524321 QTX524321:QUU524321 RDT524321:REQ524321 RNP524321:ROM524321 RXL524321:RYI524321 SHH524321:SIE524321 SRD524321:SSA524321 TAZ524321:TBW524321 TKV524321:TLS524321 TUR524321:TVO524321 UEN524321:UFK524321 UOJ524321:UPG524321 UYF524321:UZC524321 VIB524321:VIY524321 VRX524321:VSU524321 WBT524321:WCQ524321 WLP524321:WMM524321 WVL524321:WWI524321 H589857:AE589857 IZ589857:JW589857 SV589857:TS589857 ACR589857:ADO589857 AMN589857:ANK589857 AWJ589857:AXG589857 BGF589857:BHC589857 BQB589857:BQY589857 BZX589857:CAU589857 CJT589857:CKQ589857 CTP589857:CUM589857 DDL589857:DEI589857 DNH589857:DOE589857 DXD589857:DYA589857 EGZ589857:EHW589857 EQV589857:ERS589857 FAR589857:FBO589857 FKN589857:FLK589857 FUJ589857:FVG589857 GEF589857:GFC589857 GOB589857:GOY589857 GXX589857:GYU589857 HHT589857:HIQ589857 HRP589857:HSM589857 IBL589857:ICI589857 ILH589857:IME589857 IVD589857:IWA589857 JEZ589857:JFW589857 JOV589857:JPS589857 JYR589857:JZO589857 KIN589857:KJK589857 KSJ589857:KTG589857 LCF589857:LDC589857 LMB589857:LMY589857 LVX589857:LWU589857 MFT589857:MGQ589857 MPP589857:MQM589857 MZL589857:NAI589857 NJH589857:NKE589857 NTD589857:NUA589857 OCZ589857:ODW589857 OMV589857:ONS589857 OWR589857:OXO589857 PGN589857:PHK589857 PQJ589857:PRG589857 QAF589857:QBC589857 QKB589857:QKY589857 QTX589857:QUU589857 RDT589857:REQ589857 RNP589857:ROM589857 RXL589857:RYI589857 SHH589857:SIE589857 SRD589857:SSA589857 TAZ589857:TBW589857 TKV589857:TLS589857 TUR589857:TVO589857 UEN589857:UFK589857 UOJ589857:UPG589857 UYF589857:UZC589857 VIB589857:VIY589857 VRX589857:VSU589857 WBT589857:WCQ589857 WLP589857:WMM589857 WVL589857:WWI589857 H655393:AE655393 IZ655393:JW655393 SV655393:TS655393 ACR655393:ADO655393 AMN655393:ANK655393 AWJ655393:AXG655393 BGF655393:BHC655393 BQB655393:BQY655393 BZX655393:CAU655393 CJT655393:CKQ655393 CTP655393:CUM655393 DDL655393:DEI655393 DNH655393:DOE655393 DXD655393:DYA655393 EGZ655393:EHW655393 EQV655393:ERS655393 FAR655393:FBO655393 FKN655393:FLK655393 FUJ655393:FVG655393 GEF655393:GFC655393 GOB655393:GOY655393 GXX655393:GYU655393 HHT655393:HIQ655393 HRP655393:HSM655393 IBL655393:ICI655393 ILH655393:IME655393 IVD655393:IWA655393 JEZ655393:JFW655393 JOV655393:JPS655393 JYR655393:JZO655393 KIN655393:KJK655393 KSJ655393:KTG655393 LCF655393:LDC655393 LMB655393:LMY655393 LVX655393:LWU655393 MFT655393:MGQ655393 MPP655393:MQM655393 MZL655393:NAI655393 NJH655393:NKE655393 NTD655393:NUA655393 OCZ655393:ODW655393 OMV655393:ONS655393 OWR655393:OXO655393 PGN655393:PHK655393 PQJ655393:PRG655393 QAF655393:QBC655393 QKB655393:QKY655393 QTX655393:QUU655393 RDT655393:REQ655393 RNP655393:ROM655393 RXL655393:RYI655393 SHH655393:SIE655393 SRD655393:SSA655393 TAZ655393:TBW655393 TKV655393:TLS655393 TUR655393:TVO655393 UEN655393:UFK655393 UOJ655393:UPG655393 UYF655393:UZC655393 VIB655393:VIY655393 VRX655393:VSU655393 WBT655393:WCQ655393 WLP655393:WMM655393 WVL655393:WWI655393 H720929:AE720929 IZ720929:JW720929 SV720929:TS720929 ACR720929:ADO720929 AMN720929:ANK720929 AWJ720929:AXG720929 BGF720929:BHC720929 BQB720929:BQY720929 BZX720929:CAU720929 CJT720929:CKQ720929 CTP720929:CUM720929 DDL720929:DEI720929 DNH720929:DOE720929 DXD720929:DYA720929 EGZ720929:EHW720929 EQV720929:ERS720929 FAR720929:FBO720929 FKN720929:FLK720929 FUJ720929:FVG720929 GEF720929:GFC720929 GOB720929:GOY720929 GXX720929:GYU720929 HHT720929:HIQ720929 HRP720929:HSM720929 IBL720929:ICI720929 ILH720929:IME720929 IVD720929:IWA720929 JEZ720929:JFW720929 JOV720929:JPS720929 JYR720929:JZO720929 KIN720929:KJK720929 KSJ720929:KTG720929 LCF720929:LDC720929 LMB720929:LMY720929 LVX720929:LWU720929 MFT720929:MGQ720929 MPP720929:MQM720929 MZL720929:NAI720929 NJH720929:NKE720929 NTD720929:NUA720929 OCZ720929:ODW720929 OMV720929:ONS720929 OWR720929:OXO720929 PGN720929:PHK720929 PQJ720929:PRG720929 QAF720929:QBC720929 QKB720929:QKY720929 QTX720929:QUU720929 RDT720929:REQ720929 RNP720929:ROM720929 RXL720929:RYI720929 SHH720929:SIE720929 SRD720929:SSA720929 TAZ720929:TBW720929 TKV720929:TLS720929 TUR720929:TVO720929 UEN720929:UFK720929 UOJ720929:UPG720929 UYF720929:UZC720929 VIB720929:VIY720929 VRX720929:VSU720929 WBT720929:WCQ720929 WLP720929:WMM720929 WVL720929:WWI720929 H786465:AE786465 IZ786465:JW786465 SV786465:TS786465 ACR786465:ADO786465 AMN786465:ANK786465 AWJ786465:AXG786465 BGF786465:BHC786465 BQB786465:BQY786465 BZX786465:CAU786465 CJT786465:CKQ786465 CTP786465:CUM786465 DDL786465:DEI786465 DNH786465:DOE786465 DXD786465:DYA786465 EGZ786465:EHW786465 EQV786465:ERS786465 FAR786465:FBO786465 FKN786465:FLK786465 FUJ786465:FVG786465 GEF786465:GFC786465 GOB786465:GOY786465 GXX786465:GYU786465 HHT786465:HIQ786465 HRP786465:HSM786465 IBL786465:ICI786465 ILH786465:IME786465 IVD786465:IWA786465 JEZ786465:JFW786465 JOV786465:JPS786465 JYR786465:JZO786465 KIN786465:KJK786465 KSJ786465:KTG786465 LCF786465:LDC786465 LMB786465:LMY786465 LVX786465:LWU786465 MFT786465:MGQ786465 MPP786465:MQM786465 MZL786465:NAI786465 NJH786465:NKE786465 NTD786465:NUA786465 OCZ786465:ODW786465 OMV786465:ONS786465 OWR786465:OXO786465 PGN786465:PHK786465 PQJ786465:PRG786465 QAF786465:QBC786465 QKB786465:QKY786465 QTX786465:QUU786465 RDT786465:REQ786465 RNP786465:ROM786465 RXL786465:RYI786465 SHH786465:SIE786465 SRD786465:SSA786465 TAZ786465:TBW786465 TKV786465:TLS786465 TUR786465:TVO786465 UEN786465:UFK786465 UOJ786465:UPG786465 UYF786465:UZC786465 VIB786465:VIY786465 VRX786465:VSU786465 WBT786465:WCQ786465 WLP786465:WMM786465 WVL786465:WWI786465 H852001:AE852001 IZ852001:JW852001 SV852001:TS852001 ACR852001:ADO852001 AMN852001:ANK852001 AWJ852001:AXG852001 BGF852001:BHC852001 BQB852001:BQY852001 BZX852001:CAU852001 CJT852001:CKQ852001 CTP852001:CUM852001 DDL852001:DEI852001 DNH852001:DOE852001 DXD852001:DYA852001 EGZ852001:EHW852001 EQV852001:ERS852001 FAR852001:FBO852001 FKN852001:FLK852001 FUJ852001:FVG852001 GEF852001:GFC852001 GOB852001:GOY852001 GXX852001:GYU852001 HHT852001:HIQ852001 HRP852001:HSM852001 IBL852001:ICI852001 ILH852001:IME852001 IVD852001:IWA852001 JEZ852001:JFW852001 JOV852001:JPS852001 JYR852001:JZO852001 KIN852001:KJK852001 KSJ852001:KTG852001 LCF852001:LDC852001 LMB852001:LMY852001 LVX852001:LWU852001 MFT852001:MGQ852001 MPP852001:MQM852001 MZL852001:NAI852001 NJH852001:NKE852001 NTD852001:NUA852001 OCZ852001:ODW852001 OMV852001:ONS852001 OWR852001:OXO852001 PGN852001:PHK852001 PQJ852001:PRG852001 QAF852001:QBC852001 QKB852001:QKY852001 QTX852001:QUU852001 RDT852001:REQ852001 RNP852001:ROM852001 RXL852001:RYI852001 SHH852001:SIE852001 SRD852001:SSA852001 TAZ852001:TBW852001 TKV852001:TLS852001 TUR852001:TVO852001 UEN852001:UFK852001 UOJ852001:UPG852001 UYF852001:UZC852001 VIB852001:VIY852001 VRX852001:VSU852001 WBT852001:WCQ852001 WLP852001:WMM852001 WVL852001:WWI852001 H917537:AE917537 IZ917537:JW917537 SV917537:TS917537 ACR917537:ADO917537 AMN917537:ANK917537 AWJ917537:AXG917537 BGF917537:BHC917537 BQB917537:BQY917537 BZX917537:CAU917537 CJT917537:CKQ917537 CTP917537:CUM917537 DDL917537:DEI917537 DNH917537:DOE917537 DXD917537:DYA917537 EGZ917537:EHW917537 EQV917537:ERS917537 FAR917537:FBO917537 FKN917537:FLK917537 FUJ917537:FVG917537 GEF917537:GFC917537 GOB917537:GOY917537 GXX917537:GYU917537 HHT917537:HIQ917537 HRP917537:HSM917537 IBL917537:ICI917537 ILH917537:IME917537 IVD917537:IWA917537 JEZ917537:JFW917537 JOV917537:JPS917537 JYR917537:JZO917537 KIN917537:KJK917537 KSJ917537:KTG917537 LCF917537:LDC917537 LMB917537:LMY917537 LVX917537:LWU917537 MFT917537:MGQ917537 MPP917537:MQM917537 MZL917537:NAI917537 NJH917537:NKE917537 NTD917537:NUA917537 OCZ917537:ODW917537 OMV917537:ONS917537 OWR917537:OXO917537 PGN917537:PHK917537 PQJ917537:PRG917537 QAF917537:QBC917537 QKB917537:QKY917537 QTX917537:QUU917537 RDT917537:REQ917537 RNP917537:ROM917537 RXL917537:RYI917537 SHH917537:SIE917537 SRD917537:SSA917537 TAZ917537:TBW917537 TKV917537:TLS917537 TUR917537:TVO917537 UEN917537:UFK917537 UOJ917537:UPG917537 UYF917537:UZC917537 VIB917537:VIY917537 VRX917537:VSU917537 WBT917537:WCQ917537 WLP917537:WMM917537 WVL917537:WWI917537 H983073:AE983073 IZ983073:JW983073 SV983073:TS983073 ACR983073:ADO983073 AMN983073:ANK983073 AWJ983073:AXG983073 BGF983073:BHC983073 BQB983073:BQY983073 BZX983073:CAU983073 CJT983073:CKQ983073 CTP983073:CUM983073 DDL983073:DEI983073 DNH983073:DOE983073 DXD983073:DYA983073 EGZ983073:EHW983073 EQV983073:ERS983073 FAR983073:FBO983073 FKN983073:FLK983073 FUJ983073:FVG983073 GEF983073:GFC983073 GOB983073:GOY983073 GXX983073:GYU983073 HHT983073:HIQ983073 HRP983073:HSM983073 IBL983073:ICI983073 ILH983073:IME983073 IVD983073:IWA983073 JEZ983073:JFW983073 JOV983073:JPS983073 JYR983073:JZO983073 KIN983073:KJK983073 KSJ983073:KTG983073 LCF983073:LDC983073 LMB983073:LMY983073 LVX983073:LWU983073 MFT983073:MGQ983073 MPP983073:MQM983073 MZL983073:NAI983073 NJH983073:NKE983073 NTD983073:NUA983073 OCZ983073:ODW983073 OMV983073:ONS983073 OWR983073:OXO983073 PGN983073:PHK983073 PQJ983073:PRG983073 QAF983073:QBC983073 QKB983073:QKY983073 QTX983073:QUU983073 RDT983073:REQ983073 RNP983073:ROM983073 RXL983073:RYI983073 SHH983073:SIE983073 SRD983073:SSA983073 TAZ983073:TBW983073 TKV983073:TLS983073 TUR983073:TVO983073 UEN983073:UFK983073 UOJ983073:UPG983073 UYF983073:UZC983073 VIB983073:VIY983073 VRX983073:VSU983073 WBT983073:WCQ983073 WLP983073:WMM983073 WVL25:WWI27 WLP25:WMM27 WBT25:WCQ27 VRX25:VSU27 VIB25:VIY27 UYF25:UZC27 UOJ25:UPG27 UEN25:UFK27 TUR25:TVO27 TKV25:TLS27 TAZ25:TBW27 SRD25:SSA27 SHH25:SIE27 RXL25:RYI27 RNP25:ROM27 RDT25:REQ27 QTX25:QUU27 QKB25:QKY27 QAF25:QBC27 PQJ25:PRG27 PGN25:PHK27 OWR25:OXO27 OMV25:ONS27 OCZ25:ODW27 NTD25:NUA27 NJH25:NKE27 MZL25:NAI27 MPP25:MQM27 MFT25:MGQ27 LVX25:LWU27 LMB25:LMY27 LCF25:LDC27 KSJ25:KTG27 KIN25:KJK27 JYR25:JZO27 JOV25:JPS27 JEZ25:JFW27 IVD25:IWA27 ILH25:IME27 IBL25:ICI27 HRP25:HSM27 HHT25:HIQ27 GXX25:GYU27 GOB25:GOY27 GEF25:GFC27 FUJ25:FVG27 FKN25:FLK27 FAR25:FBO27 EQV25:ERS27 EGZ25:EHW27 DXD25:DYA27 DNH25:DOE27 DDL25:DEI27 CTP25:CUM27 CJT25:CKQ27 BZX25:CAU27 BQB25:BQY27 BGF25:BHC27 AWJ25:AXG27 AMN25:ANK27 ACR25:ADO27 SV25:TS27 IZ25:JW27" xr:uid="{EC2997FF-570D-4EFF-8806-5C720B764F45}">
      <formula1>"見積書・納品書・請求書,納品書・請求書のみ,不要, "</formula1>
    </dataValidation>
    <dataValidation type="list" allowBlank="1" showInputMessage="1" showErrorMessage="1" sqref="T25 H25:H27 N25:N27" xr:uid="{33DC6CB7-D77B-4508-B9C1-970364BE35C5}">
      <formula1>"〇"</formula1>
    </dataValidation>
    <dataValidation type="list" allowBlank="1" showInputMessage="1" showErrorMessage="1" sqref="W40:X40 W46:X47 W52:X52" xr:uid="{60F851AE-7931-4C38-9319-9E59DBE5BEFD}">
      <formula1>"1,2"</formula1>
    </dataValidation>
  </dataValidations>
  <pageMargins left="0.78740157480314965" right="0.78740157480314965" top="0.59055118110236227" bottom="0.39370078740157483" header="0" footer="0"/>
  <pageSetup paperSize="9" scale="76" orientation="portrait" r:id="rId1"/>
  <headerFooter alignWithMargins="0"/>
  <rowBreaks count="1" manualBreakCount="1">
    <brk id="39" max="31" man="1"/>
  </rowBreaks>
  <colBreaks count="1" manualBreakCount="1">
    <brk id="23" max="58" man="1"/>
  </col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20</xdr:col>
                    <xdr:colOff>146050</xdr:colOff>
                    <xdr:row>40</xdr:row>
                    <xdr:rowOff>190500</xdr:rowOff>
                  </from>
                  <to>
                    <xdr:col>21</xdr:col>
                    <xdr:colOff>146050</xdr:colOff>
                    <xdr:row>42</xdr:row>
                    <xdr:rowOff>31750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20</xdr:col>
                    <xdr:colOff>146050</xdr:colOff>
                    <xdr:row>41</xdr:row>
                    <xdr:rowOff>190500</xdr:rowOff>
                  </from>
                  <to>
                    <xdr:col>21</xdr:col>
                    <xdr:colOff>146050</xdr:colOff>
                    <xdr:row>43</xdr:row>
                    <xdr:rowOff>31750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20</xdr:col>
                    <xdr:colOff>146050</xdr:colOff>
                    <xdr:row>42</xdr:row>
                    <xdr:rowOff>190500</xdr:rowOff>
                  </from>
                  <to>
                    <xdr:col>21</xdr:col>
                    <xdr:colOff>146050</xdr:colOff>
                    <xdr:row>44</xdr:row>
                    <xdr:rowOff>19050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20</xdr:col>
                    <xdr:colOff>146050</xdr:colOff>
                    <xdr:row>43</xdr:row>
                    <xdr:rowOff>190500</xdr:rowOff>
                  </from>
                  <to>
                    <xdr:col>21</xdr:col>
                    <xdr:colOff>146050</xdr:colOff>
                    <xdr:row>45</xdr:row>
                    <xdr:rowOff>19050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20</xdr:col>
                    <xdr:colOff>146050</xdr:colOff>
                    <xdr:row>47</xdr:row>
                    <xdr:rowOff>190500</xdr:rowOff>
                  </from>
                  <to>
                    <xdr:col>21</xdr:col>
                    <xdr:colOff>146050</xdr:colOff>
                    <xdr:row>49</xdr:row>
                    <xdr:rowOff>31750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20</xdr:col>
                    <xdr:colOff>146050</xdr:colOff>
                    <xdr:row>48</xdr:row>
                    <xdr:rowOff>190500</xdr:rowOff>
                  </from>
                  <to>
                    <xdr:col>21</xdr:col>
                    <xdr:colOff>146050</xdr:colOff>
                    <xdr:row>50</xdr:row>
                    <xdr:rowOff>31750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20</xdr:col>
                    <xdr:colOff>146050</xdr:colOff>
                    <xdr:row>49</xdr:row>
                    <xdr:rowOff>190500</xdr:rowOff>
                  </from>
                  <to>
                    <xdr:col>21</xdr:col>
                    <xdr:colOff>146050</xdr:colOff>
                    <xdr:row>51</xdr:row>
                    <xdr:rowOff>31750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20</xdr:col>
                    <xdr:colOff>146050</xdr:colOff>
                    <xdr:row>48</xdr:row>
                    <xdr:rowOff>190500</xdr:rowOff>
                  </from>
                  <to>
                    <xdr:col>21</xdr:col>
                    <xdr:colOff>146050</xdr:colOff>
                    <xdr:row>50</xdr:row>
                    <xdr:rowOff>31750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20</xdr:col>
                    <xdr:colOff>146050</xdr:colOff>
                    <xdr:row>49</xdr:row>
                    <xdr:rowOff>190500</xdr:rowOff>
                  </from>
                  <to>
                    <xdr:col>21</xdr:col>
                    <xdr:colOff>133350</xdr:colOff>
                    <xdr:row>51</xdr:row>
                    <xdr:rowOff>31750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20</xdr:col>
                    <xdr:colOff>146050</xdr:colOff>
                    <xdr:row>48</xdr:row>
                    <xdr:rowOff>190500</xdr:rowOff>
                  </from>
                  <to>
                    <xdr:col>21</xdr:col>
                    <xdr:colOff>146050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E75208B-B53D-4126-B161-343055D59EB7}">
          <x14:formula1>
            <xm:f>送料!$A$3:$A$49</xm:f>
          </x14:formula1>
          <xm:sqref>G10:I10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6EB24-A245-469D-B1BE-21A4D9EB1071}">
  <dimension ref="A1:K49"/>
  <sheetViews>
    <sheetView workbookViewId="0">
      <pane ySplit="1" topLeftCell="A2" activePane="bottomLeft" state="frozen"/>
      <selection pane="bottomLeft"/>
    </sheetView>
  </sheetViews>
  <sheetFormatPr defaultRowHeight="18"/>
  <cols>
    <col min="2" max="2" width="17.33203125" style="79" bestFit="1" customWidth="1"/>
    <col min="3" max="3" width="20.5" style="79" bestFit="1" customWidth="1"/>
    <col min="4" max="5" width="21.58203125" style="79" bestFit="1" customWidth="1"/>
    <col min="10" max="10" width="9.58203125" bestFit="1" customWidth="1"/>
  </cols>
  <sheetData>
    <row r="1" spans="1:11">
      <c r="B1" s="79" t="s">
        <v>52</v>
      </c>
      <c r="C1" s="79" t="s">
        <v>53</v>
      </c>
      <c r="D1" s="79" t="s">
        <v>54</v>
      </c>
      <c r="E1" s="79" t="s">
        <v>55</v>
      </c>
    </row>
    <row r="2" spans="1:11">
      <c r="B2" s="79">
        <v>1</v>
      </c>
      <c r="C2" s="79">
        <v>20001</v>
      </c>
      <c r="D2" s="79">
        <v>200001</v>
      </c>
      <c r="E2" s="79">
        <v>400001</v>
      </c>
      <c r="F2" s="79">
        <v>600001</v>
      </c>
    </row>
    <row r="3" spans="1:11">
      <c r="A3" t="s">
        <v>56</v>
      </c>
      <c r="B3" s="79">
        <v>1400</v>
      </c>
      <c r="C3" s="79">
        <v>1600</v>
      </c>
      <c r="D3" s="79">
        <v>4800</v>
      </c>
      <c r="E3" s="79">
        <v>8000</v>
      </c>
      <c r="F3" t="s">
        <v>57</v>
      </c>
    </row>
    <row r="4" spans="1:11">
      <c r="A4" t="s">
        <v>58</v>
      </c>
      <c r="B4" s="79">
        <v>1000</v>
      </c>
      <c r="C4" s="79">
        <v>1200</v>
      </c>
      <c r="D4" s="79">
        <v>3600</v>
      </c>
      <c r="E4" s="79">
        <v>6000</v>
      </c>
      <c r="F4" t="s">
        <v>57</v>
      </c>
      <c r="I4" t="s">
        <v>59</v>
      </c>
    </row>
    <row r="5" spans="1:11">
      <c r="A5" t="s">
        <v>60</v>
      </c>
      <c r="B5" s="79">
        <v>1000</v>
      </c>
      <c r="C5" s="79">
        <v>1200</v>
      </c>
      <c r="D5" s="79">
        <v>3600</v>
      </c>
      <c r="E5" s="79">
        <v>6000</v>
      </c>
      <c r="F5" t="s">
        <v>57</v>
      </c>
      <c r="I5" t="s">
        <v>61</v>
      </c>
      <c r="J5">
        <f>注文書!G10</f>
        <v>0</v>
      </c>
    </row>
    <row r="6" spans="1:11">
      <c r="A6" t="s">
        <v>62</v>
      </c>
      <c r="B6" s="79">
        <v>1000</v>
      </c>
      <c r="C6" s="79">
        <v>1200</v>
      </c>
      <c r="D6" s="79">
        <v>3600</v>
      </c>
      <c r="E6" s="79">
        <v>6000</v>
      </c>
      <c r="F6" t="s">
        <v>57</v>
      </c>
      <c r="I6" t="s">
        <v>10</v>
      </c>
      <c r="J6" s="79">
        <f>注文書!AP36</f>
        <v>0</v>
      </c>
      <c r="K6" t="str">
        <f>IFERROR(MATCH(J6,A2:F2,1),"")</f>
        <v/>
      </c>
    </row>
    <row r="7" spans="1:11">
      <c r="A7" t="s">
        <v>63</v>
      </c>
      <c r="B7" s="79">
        <v>1000</v>
      </c>
      <c r="C7" s="79">
        <v>1200</v>
      </c>
      <c r="D7" s="79">
        <v>3600</v>
      </c>
      <c r="E7" s="79">
        <v>6000</v>
      </c>
      <c r="F7" t="s">
        <v>57</v>
      </c>
      <c r="I7" t="s">
        <v>64</v>
      </c>
      <c r="J7" s="79" t="str">
        <f>IFERROR(VLOOKUP(J5,A:F,K6,0),"")</f>
        <v/>
      </c>
    </row>
    <row r="8" spans="1:11">
      <c r="A8" t="s">
        <v>65</v>
      </c>
      <c r="B8" s="79">
        <v>1000</v>
      </c>
      <c r="C8" s="79">
        <v>1200</v>
      </c>
      <c r="D8" s="79">
        <v>3600</v>
      </c>
      <c r="E8" s="79">
        <v>6000</v>
      </c>
      <c r="F8" t="s">
        <v>57</v>
      </c>
    </row>
    <row r="9" spans="1:11">
      <c r="A9" t="s">
        <v>66</v>
      </c>
      <c r="B9" s="79">
        <v>1000</v>
      </c>
      <c r="C9" s="79">
        <v>1200</v>
      </c>
      <c r="D9" s="79">
        <v>3600</v>
      </c>
      <c r="E9" s="79">
        <v>6000</v>
      </c>
      <c r="F9" t="s">
        <v>57</v>
      </c>
    </row>
    <row r="10" spans="1:11">
      <c r="A10" t="s">
        <v>67</v>
      </c>
      <c r="B10" s="79">
        <v>1000</v>
      </c>
      <c r="C10" s="79">
        <v>1200</v>
      </c>
      <c r="D10" s="79">
        <v>3600</v>
      </c>
      <c r="E10" s="79">
        <v>6000</v>
      </c>
      <c r="F10" t="s">
        <v>57</v>
      </c>
      <c r="J10" s="79"/>
    </row>
    <row r="11" spans="1:11">
      <c r="A11" t="s">
        <v>68</v>
      </c>
      <c r="B11" s="79">
        <v>1000</v>
      </c>
      <c r="C11" s="79">
        <v>1200</v>
      </c>
      <c r="D11" s="79">
        <v>3600</v>
      </c>
      <c r="E11" s="79">
        <v>6000</v>
      </c>
      <c r="F11" t="s">
        <v>57</v>
      </c>
    </row>
    <row r="12" spans="1:11">
      <c r="A12" t="s">
        <v>69</v>
      </c>
      <c r="B12" s="79">
        <v>1000</v>
      </c>
      <c r="C12" s="79">
        <v>1200</v>
      </c>
      <c r="D12" s="79">
        <v>3600</v>
      </c>
      <c r="E12" s="79">
        <v>6000</v>
      </c>
      <c r="F12" t="s">
        <v>57</v>
      </c>
    </row>
    <row r="13" spans="1:11">
      <c r="A13" t="s">
        <v>70</v>
      </c>
      <c r="B13" s="79">
        <v>1000</v>
      </c>
      <c r="C13" s="79">
        <v>1200</v>
      </c>
      <c r="D13" s="79">
        <v>3600</v>
      </c>
      <c r="E13" s="79">
        <v>6000</v>
      </c>
      <c r="F13" t="s">
        <v>57</v>
      </c>
      <c r="J13" s="80"/>
    </row>
    <row r="14" spans="1:11">
      <c r="A14" t="s">
        <v>71</v>
      </c>
      <c r="B14" s="79">
        <v>1000</v>
      </c>
      <c r="C14" s="79">
        <v>1200</v>
      </c>
      <c r="D14" s="79">
        <v>3600</v>
      </c>
      <c r="E14" s="79">
        <v>6000</v>
      </c>
      <c r="F14" t="s">
        <v>57</v>
      </c>
    </row>
    <row r="15" spans="1:11">
      <c r="A15" t="s">
        <v>72</v>
      </c>
      <c r="B15" s="79">
        <v>1000</v>
      </c>
      <c r="C15" s="79">
        <v>1200</v>
      </c>
      <c r="D15" s="79">
        <v>3600</v>
      </c>
      <c r="E15" s="79">
        <v>6000</v>
      </c>
      <c r="F15" t="s">
        <v>57</v>
      </c>
    </row>
    <row r="16" spans="1:11">
      <c r="A16" t="s">
        <v>73</v>
      </c>
      <c r="B16" s="79">
        <v>1000</v>
      </c>
      <c r="C16" s="79">
        <v>1200</v>
      </c>
      <c r="D16" s="79">
        <v>3600</v>
      </c>
      <c r="E16" s="79">
        <v>6000</v>
      </c>
      <c r="F16" t="s">
        <v>57</v>
      </c>
    </row>
    <row r="17" spans="1:6">
      <c r="A17" t="s">
        <v>74</v>
      </c>
      <c r="B17" s="79">
        <v>1000</v>
      </c>
      <c r="C17" s="79">
        <v>1200</v>
      </c>
      <c r="D17" s="79">
        <v>3600</v>
      </c>
      <c r="E17" s="79">
        <v>6000</v>
      </c>
      <c r="F17" t="s">
        <v>57</v>
      </c>
    </row>
    <row r="18" spans="1:6">
      <c r="A18" t="s">
        <v>75</v>
      </c>
      <c r="B18" s="79">
        <v>1000</v>
      </c>
      <c r="C18" s="79">
        <v>1200</v>
      </c>
      <c r="D18" s="79">
        <v>3600</v>
      </c>
      <c r="E18" s="79">
        <v>6000</v>
      </c>
      <c r="F18" t="s">
        <v>57</v>
      </c>
    </row>
    <row r="19" spans="1:6">
      <c r="A19" t="s">
        <v>76</v>
      </c>
      <c r="B19" s="79">
        <v>1000</v>
      </c>
      <c r="C19" s="79">
        <v>1200</v>
      </c>
      <c r="D19" s="79">
        <v>3600</v>
      </c>
      <c r="E19" s="79">
        <v>6000</v>
      </c>
      <c r="F19" t="s">
        <v>57</v>
      </c>
    </row>
    <row r="20" spans="1:6">
      <c r="A20" t="s">
        <v>77</v>
      </c>
      <c r="B20" s="79">
        <v>1000</v>
      </c>
      <c r="C20" s="79">
        <v>1200</v>
      </c>
      <c r="D20" s="79">
        <v>3600</v>
      </c>
      <c r="E20" s="79">
        <v>6000</v>
      </c>
      <c r="F20" t="s">
        <v>57</v>
      </c>
    </row>
    <row r="21" spans="1:6">
      <c r="A21" t="s">
        <v>78</v>
      </c>
      <c r="B21" s="79">
        <v>1000</v>
      </c>
      <c r="C21" s="79">
        <v>1200</v>
      </c>
      <c r="D21" s="79">
        <v>3600</v>
      </c>
      <c r="E21" s="79">
        <v>6000</v>
      </c>
      <c r="F21" t="s">
        <v>57</v>
      </c>
    </row>
    <row r="22" spans="1:6">
      <c r="A22" t="s">
        <v>79</v>
      </c>
      <c r="B22" s="79">
        <v>1000</v>
      </c>
      <c r="C22" s="79">
        <v>1200</v>
      </c>
      <c r="D22" s="79">
        <v>3600</v>
      </c>
      <c r="E22" s="79">
        <v>6000</v>
      </c>
      <c r="F22" t="s">
        <v>57</v>
      </c>
    </row>
    <row r="23" spans="1:6">
      <c r="A23" t="s">
        <v>80</v>
      </c>
      <c r="B23" s="79">
        <v>1000</v>
      </c>
      <c r="C23" s="79">
        <v>1200</v>
      </c>
      <c r="D23" s="79">
        <v>3600</v>
      </c>
      <c r="E23" s="79">
        <v>6000</v>
      </c>
      <c r="F23" t="s">
        <v>57</v>
      </c>
    </row>
    <row r="24" spans="1:6">
      <c r="A24" t="s">
        <v>81</v>
      </c>
      <c r="B24" s="79">
        <v>1000</v>
      </c>
      <c r="C24" s="79">
        <v>1200</v>
      </c>
      <c r="D24" s="79">
        <v>3600</v>
      </c>
      <c r="E24" s="79">
        <v>6000</v>
      </c>
      <c r="F24" t="s">
        <v>57</v>
      </c>
    </row>
    <row r="25" spans="1:6">
      <c r="A25" t="s">
        <v>82</v>
      </c>
      <c r="B25" s="79">
        <v>1000</v>
      </c>
      <c r="C25" s="79">
        <v>1200</v>
      </c>
      <c r="D25" s="79">
        <v>3600</v>
      </c>
      <c r="E25" s="79">
        <v>6000</v>
      </c>
      <c r="F25" t="s">
        <v>57</v>
      </c>
    </row>
    <row r="26" spans="1:6">
      <c r="A26" t="s">
        <v>83</v>
      </c>
      <c r="B26" s="79">
        <v>1000</v>
      </c>
      <c r="C26" s="79">
        <v>1200</v>
      </c>
      <c r="D26" s="79">
        <v>3600</v>
      </c>
      <c r="E26" s="79">
        <v>6000</v>
      </c>
      <c r="F26" t="s">
        <v>57</v>
      </c>
    </row>
    <row r="27" spans="1:6">
      <c r="A27" t="s">
        <v>84</v>
      </c>
      <c r="B27" s="79">
        <v>1000</v>
      </c>
      <c r="C27" s="79">
        <v>1200</v>
      </c>
      <c r="D27" s="79">
        <v>3600</v>
      </c>
      <c r="E27" s="79">
        <v>6000</v>
      </c>
      <c r="F27" t="s">
        <v>57</v>
      </c>
    </row>
    <row r="28" spans="1:6">
      <c r="A28" t="s">
        <v>85</v>
      </c>
      <c r="B28" s="79">
        <v>1000</v>
      </c>
      <c r="C28" s="79">
        <v>1200</v>
      </c>
      <c r="D28" s="79">
        <v>3600</v>
      </c>
      <c r="E28" s="79">
        <v>6000</v>
      </c>
      <c r="F28" t="s">
        <v>57</v>
      </c>
    </row>
    <row r="29" spans="1:6">
      <c r="A29" t="s">
        <v>86</v>
      </c>
      <c r="B29" s="79">
        <v>1000</v>
      </c>
      <c r="C29" s="79">
        <v>1200</v>
      </c>
      <c r="D29" s="79">
        <v>3600</v>
      </c>
      <c r="E29" s="79">
        <v>6000</v>
      </c>
      <c r="F29" t="s">
        <v>57</v>
      </c>
    </row>
    <row r="30" spans="1:6">
      <c r="A30" t="s">
        <v>87</v>
      </c>
      <c r="B30" s="79">
        <v>1000</v>
      </c>
      <c r="C30" s="79">
        <v>1200</v>
      </c>
      <c r="D30" s="79">
        <v>3600</v>
      </c>
      <c r="E30" s="79">
        <v>6000</v>
      </c>
      <c r="F30" t="s">
        <v>57</v>
      </c>
    </row>
    <row r="31" spans="1:6">
      <c r="A31" t="s">
        <v>88</v>
      </c>
      <c r="B31" s="79">
        <v>1000</v>
      </c>
      <c r="C31" s="79">
        <v>1200</v>
      </c>
      <c r="D31" s="79">
        <v>3600</v>
      </c>
      <c r="E31" s="79">
        <v>6000</v>
      </c>
      <c r="F31" t="s">
        <v>57</v>
      </c>
    </row>
    <row r="32" spans="1:6">
      <c r="A32" t="s">
        <v>89</v>
      </c>
      <c r="B32" s="79">
        <v>1000</v>
      </c>
      <c r="C32" s="79">
        <v>1200</v>
      </c>
      <c r="D32" s="79">
        <v>3600</v>
      </c>
      <c r="E32" s="79">
        <v>6000</v>
      </c>
      <c r="F32" t="s">
        <v>57</v>
      </c>
    </row>
    <row r="33" spans="1:6">
      <c r="A33" t="s">
        <v>90</v>
      </c>
      <c r="B33" s="79">
        <v>1000</v>
      </c>
      <c r="C33" s="79">
        <v>1200</v>
      </c>
      <c r="D33" s="79">
        <v>3600</v>
      </c>
      <c r="E33" s="79">
        <v>6000</v>
      </c>
      <c r="F33" t="s">
        <v>57</v>
      </c>
    </row>
    <row r="34" spans="1:6">
      <c r="A34" t="s">
        <v>91</v>
      </c>
      <c r="B34" s="79">
        <v>1000</v>
      </c>
      <c r="C34" s="79">
        <v>1200</v>
      </c>
      <c r="D34" s="79">
        <v>3600</v>
      </c>
      <c r="E34" s="79">
        <v>6000</v>
      </c>
      <c r="F34" t="s">
        <v>57</v>
      </c>
    </row>
    <row r="35" spans="1:6">
      <c r="A35" t="s">
        <v>92</v>
      </c>
      <c r="B35" s="79">
        <v>1000</v>
      </c>
      <c r="C35" s="79">
        <v>1200</v>
      </c>
      <c r="D35" s="79">
        <v>3600</v>
      </c>
      <c r="E35" s="79">
        <v>6000</v>
      </c>
      <c r="F35" t="s">
        <v>57</v>
      </c>
    </row>
    <row r="36" spans="1:6">
      <c r="A36" t="s">
        <v>93</v>
      </c>
      <c r="B36" s="79">
        <v>1000</v>
      </c>
      <c r="C36" s="79">
        <v>1200</v>
      </c>
      <c r="D36" s="79">
        <v>3600</v>
      </c>
      <c r="E36" s="79">
        <v>6000</v>
      </c>
      <c r="F36" t="s">
        <v>57</v>
      </c>
    </row>
    <row r="37" spans="1:6">
      <c r="A37" t="s">
        <v>94</v>
      </c>
      <c r="B37" s="79">
        <v>1000</v>
      </c>
      <c r="C37" s="79">
        <v>1200</v>
      </c>
      <c r="D37" s="79">
        <v>3600</v>
      </c>
      <c r="E37" s="79">
        <v>6000</v>
      </c>
      <c r="F37" t="s">
        <v>57</v>
      </c>
    </row>
    <row r="38" spans="1:6">
      <c r="A38" t="s">
        <v>95</v>
      </c>
      <c r="B38" s="79">
        <v>1000</v>
      </c>
      <c r="C38" s="79">
        <v>1200</v>
      </c>
      <c r="D38" s="79">
        <v>3600</v>
      </c>
      <c r="E38" s="79">
        <v>6000</v>
      </c>
      <c r="F38" t="s">
        <v>57</v>
      </c>
    </row>
    <row r="39" spans="1:6">
      <c r="A39" t="s">
        <v>96</v>
      </c>
      <c r="B39" s="79">
        <v>1000</v>
      </c>
      <c r="C39" s="79">
        <v>1200</v>
      </c>
      <c r="D39" s="79">
        <v>3600</v>
      </c>
      <c r="E39" s="79">
        <v>6000</v>
      </c>
      <c r="F39" t="s">
        <v>57</v>
      </c>
    </row>
    <row r="40" spans="1:6">
      <c r="A40" t="s">
        <v>97</v>
      </c>
      <c r="B40" s="79">
        <v>1000</v>
      </c>
      <c r="C40" s="79">
        <v>1200</v>
      </c>
      <c r="D40" s="79">
        <v>3600</v>
      </c>
      <c r="E40" s="79">
        <v>6000</v>
      </c>
      <c r="F40" t="s">
        <v>57</v>
      </c>
    </row>
    <row r="41" spans="1:6">
      <c r="A41" t="s">
        <v>98</v>
      </c>
      <c r="B41" s="79">
        <v>1000</v>
      </c>
      <c r="C41" s="79">
        <v>1200</v>
      </c>
      <c r="D41" s="79">
        <v>3600</v>
      </c>
      <c r="E41" s="79">
        <v>6000</v>
      </c>
      <c r="F41" t="s">
        <v>57</v>
      </c>
    </row>
    <row r="42" spans="1:6">
      <c r="A42" t="s">
        <v>99</v>
      </c>
      <c r="B42" s="79">
        <v>1000</v>
      </c>
      <c r="C42" s="79">
        <v>1200</v>
      </c>
      <c r="D42" s="79">
        <v>3600</v>
      </c>
      <c r="E42" s="79">
        <v>6000</v>
      </c>
      <c r="F42" t="s">
        <v>57</v>
      </c>
    </row>
    <row r="43" spans="1:6">
      <c r="A43" t="s">
        <v>100</v>
      </c>
      <c r="B43" s="79">
        <v>1000</v>
      </c>
      <c r="C43" s="79">
        <v>1200</v>
      </c>
      <c r="D43" s="79">
        <v>3600</v>
      </c>
      <c r="E43" s="79">
        <v>6000</v>
      </c>
      <c r="F43" t="s">
        <v>57</v>
      </c>
    </row>
    <row r="44" spans="1:6">
      <c r="A44" t="s">
        <v>101</v>
      </c>
      <c r="B44" s="79">
        <v>1000</v>
      </c>
      <c r="C44" s="79">
        <v>1200</v>
      </c>
      <c r="D44" s="79">
        <v>3600</v>
      </c>
      <c r="E44" s="79">
        <v>6000</v>
      </c>
      <c r="F44" t="s">
        <v>57</v>
      </c>
    </row>
    <row r="45" spans="1:6">
      <c r="A45" t="s">
        <v>102</v>
      </c>
      <c r="B45" s="79">
        <v>1000</v>
      </c>
      <c r="C45" s="79">
        <v>1200</v>
      </c>
      <c r="D45" s="79">
        <v>3600</v>
      </c>
      <c r="E45" s="79">
        <v>6000</v>
      </c>
      <c r="F45" t="s">
        <v>57</v>
      </c>
    </row>
    <row r="46" spans="1:6">
      <c r="A46" t="s">
        <v>103</v>
      </c>
      <c r="B46" s="79">
        <v>1000</v>
      </c>
      <c r="C46" s="79">
        <v>1200</v>
      </c>
      <c r="D46" s="79">
        <v>3600</v>
      </c>
      <c r="E46" s="79">
        <v>6000</v>
      </c>
      <c r="F46" t="s">
        <v>57</v>
      </c>
    </row>
    <row r="47" spans="1:6">
      <c r="A47" t="s">
        <v>104</v>
      </c>
      <c r="B47" s="79">
        <v>1000</v>
      </c>
      <c r="C47" s="79">
        <v>1200</v>
      </c>
      <c r="D47" s="79">
        <v>3600</v>
      </c>
      <c r="E47" s="79">
        <v>6000</v>
      </c>
      <c r="F47" t="s">
        <v>57</v>
      </c>
    </row>
    <row r="48" spans="1:6">
      <c r="A48" t="s">
        <v>105</v>
      </c>
      <c r="B48" s="79">
        <v>1000</v>
      </c>
      <c r="C48" s="79">
        <v>1200</v>
      </c>
      <c r="D48" s="79">
        <v>3600</v>
      </c>
      <c r="E48" s="79">
        <v>6000</v>
      </c>
      <c r="F48" t="s">
        <v>57</v>
      </c>
    </row>
    <row r="49" spans="1:6">
      <c r="A49" t="s">
        <v>106</v>
      </c>
      <c r="B49" s="97">
        <v>2500</v>
      </c>
      <c r="C49" s="97">
        <v>3500</v>
      </c>
      <c r="D49" s="97">
        <v>8000</v>
      </c>
      <c r="E49" s="97">
        <v>12000</v>
      </c>
      <c r="F49" t="s">
        <v>57</v>
      </c>
    </row>
  </sheetData>
  <sheetProtection sheet="1" objects="1" scenarios="1"/>
  <phoneticPr fontId="2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注文書</vt:lpstr>
      <vt:lpstr>送料</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hiratani-e0726</dc:creator>
  <cp:lastModifiedBy>友華 南</cp:lastModifiedBy>
  <cp:lastPrinted>2024-10-31T06:32:04Z</cp:lastPrinted>
  <dcterms:created xsi:type="dcterms:W3CDTF">2022-05-19T05:00:06Z</dcterms:created>
  <dcterms:modified xsi:type="dcterms:W3CDTF">2024-12-25T07:01:23Z</dcterms:modified>
</cp:coreProperties>
</file>